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45" windowWidth="14010" windowHeight="8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'Feuil1'!$A$1:$G$83</definedName>
  </definedNames>
  <calcPr fullCalcOnLoad="1"/>
</workbook>
</file>

<file path=xl/sharedStrings.xml><?xml version="1.0" encoding="utf-8"?>
<sst xmlns="http://schemas.openxmlformats.org/spreadsheetml/2006/main" count="136" uniqueCount="92">
  <si>
    <t>S1</t>
  </si>
  <si>
    <t>S2</t>
  </si>
  <si>
    <t>S3</t>
  </si>
  <si>
    <t>S4</t>
  </si>
  <si>
    <t>S5</t>
  </si>
  <si>
    <t>S6</t>
  </si>
  <si>
    <t>S7</t>
  </si>
  <si>
    <t>Jour</t>
  </si>
  <si>
    <t>Type de Séance</t>
  </si>
  <si>
    <t>Contenu</t>
  </si>
  <si>
    <t>Remarques</t>
  </si>
  <si>
    <t xml:space="preserve">Mis à jour Le </t>
  </si>
  <si>
    <t xml:space="preserve"> </t>
  </si>
  <si>
    <t>KMS</t>
  </si>
  <si>
    <t>VMA courte en m</t>
  </si>
  <si>
    <t>Tot Sem.</t>
  </si>
  <si>
    <t xml:space="preserve"> Allure Spé Ma</t>
  </si>
  <si>
    <t>Allure  Marathon</t>
  </si>
  <si>
    <t>S8</t>
  </si>
  <si>
    <t>Objectif        = &gt;       3h45mn</t>
  </si>
  <si>
    <t>PLAN ENTRAINEMENT 8  semaines Marathon Nice</t>
  </si>
  <si>
    <t>VMA=15 km/h</t>
  </si>
  <si>
    <t>5'20s / km soit 11,25 km/h</t>
  </si>
  <si>
    <t>200m=46s</t>
  </si>
  <si>
    <t>300m=1'12s</t>
  </si>
  <si>
    <t>400m=1'38s</t>
  </si>
  <si>
    <t>500m=2'06s</t>
  </si>
  <si>
    <t>600m=2'36s</t>
  </si>
  <si>
    <t>800m=3'33s</t>
  </si>
  <si>
    <t>Allure  Semi-Marathon</t>
  </si>
  <si>
    <t>1H48mn</t>
  </si>
  <si>
    <t>5'07s / km soit 11,72 km/h</t>
  </si>
  <si>
    <t>3H45mn</t>
  </si>
  <si>
    <t>Allure 10 Kms</t>
  </si>
  <si>
    <t>4'42s / km  soit 12,77 km/h</t>
  </si>
  <si>
    <t>47mn</t>
  </si>
  <si>
    <t>1000m=4'25s</t>
  </si>
  <si>
    <t>Allures Piste</t>
  </si>
  <si>
    <t xml:space="preserve">Course </t>
  </si>
  <si>
    <t>Marathon Nice 3H45</t>
  </si>
  <si>
    <t>S0</t>
  </si>
  <si>
    <t>VMA</t>
  </si>
  <si>
    <t xml:space="preserve">5 x 800m </t>
  </si>
  <si>
    <t>5 x 800m 3'20-1'recup</t>
  </si>
  <si>
    <t>10 x 400m</t>
  </si>
  <si>
    <t>10 x 400m 1'34s 1' recup</t>
  </si>
  <si>
    <t>Sortie Longue</t>
  </si>
  <si>
    <t xml:space="preserve">21 kms </t>
  </si>
  <si>
    <t>1H55' (1h00=&gt; 10kms 500 retour 55' dont 1/2 H à 12km/h)</t>
  </si>
  <si>
    <t>Seuil</t>
  </si>
  <si>
    <t>2km-2km-1km</t>
  </si>
  <si>
    <t>10 x 400m 1'36s 1' recup</t>
  </si>
  <si>
    <t>26,5 kms en 2h30' à 5'38s/km</t>
  </si>
  <si>
    <t>27  kms</t>
  </si>
  <si>
    <t>3km-3km-1km</t>
  </si>
  <si>
    <t>3kms 13'38s - 5' recup, 3kms 13'33s - 5' recup, 1km 4'23s</t>
  </si>
  <si>
    <t>2kms 8'58s- 1'30s recup, 2kms 8'55s-1'30s recup, 1km 4'23s</t>
  </si>
  <si>
    <t>30'</t>
  </si>
  <si>
    <t>30 kms en 2h52' soit 5'46s/km</t>
  </si>
  <si>
    <t>30 kms</t>
  </si>
  <si>
    <t>6 x 400m</t>
  </si>
  <si>
    <t xml:space="preserve">Footing </t>
  </si>
  <si>
    <t>8 kms</t>
  </si>
  <si>
    <t xml:space="preserve">Colline 47' à 5'50s/km </t>
  </si>
  <si>
    <t>30' footing + 6 x 400m 1'32s 1' recup</t>
  </si>
  <si>
    <t>30' footing + 30' 6kms250</t>
  </si>
  <si>
    <t>30' footing + 30' 6kms200</t>
  </si>
  <si>
    <t>30 kms en 2H48' soit 5'33s/km</t>
  </si>
  <si>
    <t>15 x 400m</t>
  </si>
  <si>
    <t>15 x 1'36s - 1' recup</t>
  </si>
  <si>
    <t>footing à 5'20 km</t>
  </si>
  <si>
    <t>25 kms en 2H12 soit 5'18s/km, 1H15 à 11 km/h, 30' à 13 km/h , 25' à 10,5 km/h</t>
  </si>
  <si>
    <t>10 kms en 54'</t>
  </si>
  <si>
    <t>25 kms</t>
  </si>
  <si>
    <t xml:space="preserve">30' </t>
  </si>
  <si>
    <t>30' footing + 30' 6kms800</t>
  </si>
  <si>
    <t>10 kms</t>
  </si>
  <si>
    <t>10kms200 en 54'</t>
  </si>
  <si>
    <t>22 kms</t>
  </si>
  <si>
    <t>22 kms en 1H55,  soit 5'15s/km, 1H à 11km/h,30' à 13 km/h, 25' à 10,5 km/h</t>
  </si>
  <si>
    <t>11 kms</t>
  </si>
  <si>
    <t>11 kms en 1H</t>
  </si>
  <si>
    <t>3 x 3kms</t>
  </si>
  <si>
    <t xml:space="preserve">2 kms footing + 13'36s-4' recup-13'50s-4'recup-14'17s </t>
  </si>
  <si>
    <t>22 kms en 1H55,1H à 11 km/h + 10 kms à 12 km/h</t>
  </si>
  <si>
    <t>30' footing + 6km200 en 30'</t>
  </si>
  <si>
    <t xml:space="preserve"> 13'36s-3' recup-13'32s-3' recup-9'20s </t>
  </si>
  <si>
    <t>2 x 3kms + 2 kms</t>
  </si>
  <si>
    <t>16 kms</t>
  </si>
  <si>
    <t>16 kms en 1H30 , dont 2x 10' en 4'40s</t>
  </si>
  <si>
    <t>30 ' à 5'20s/km + 2 kms à 4'45s/km</t>
  </si>
  <si>
    <t>30' à 10 km/h + 1,5 km à 12 km/h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</si>
</sst>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0"/>
    </font>
    <font>
      <i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9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164" fontId="48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Kilométrage Hebdomadaire</a:t>
            </a:r>
          </a:p>
        </c:rich>
      </c:tx>
      <c:layout>
        <c:manualLayout>
          <c:xMode val="factor"/>
          <c:yMode val="factor"/>
          <c:x val="0.04975"/>
          <c:y val="0.69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94475"/>
          <c:h val="0.6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(Feuil1!$G$27,Feuil1!$G$34,Feuil1!$G$41,Feuil1!$G$48,Feuil1!$G$55,Feuil1!$G$62,Feuil1!$G$69,Feuil1!$G$76,Feuil1!$G$83)</c:f>
              <c:numCache/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delete val="1"/>
        <c:majorTickMark val="out"/>
        <c:minorTickMark val="none"/>
        <c:tickLblPos val="none"/>
        <c:crossAx val="66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5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855"/>
          <c:y val="0.78975"/>
          <c:w val="0.2145"/>
          <c:h val="0.1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4</xdr:row>
      <xdr:rowOff>95250</xdr:rowOff>
    </xdr:from>
    <xdr:to>
      <xdr:col>4</xdr:col>
      <xdr:colOff>4162425</xdr:colOff>
      <xdr:row>19</xdr:row>
      <xdr:rowOff>9525</xdr:rowOff>
    </xdr:to>
    <xdr:graphicFrame>
      <xdr:nvGraphicFramePr>
        <xdr:cNvPr id="1" name="Graphique 2"/>
        <xdr:cNvGraphicFramePr/>
      </xdr:nvGraphicFramePr>
      <xdr:xfrm>
        <a:off x="6315075" y="1038225"/>
        <a:ext cx="43053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106" zoomScaleNormal="106" zoomScalePageLayoutView="0" workbookViewId="0" topLeftCell="A64">
      <selection activeCell="E80" sqref="E80"/>
    </sheetView>
  </sheetViews>
  <sheetFormatPr defaultColWidth="11.421875" defaultRowHeight="15"/>
  <cols>
    <col min="1" max="1" width="17.57421875" style="5" customWidth="1"/>
    <col min="2" max="2" width="30.140625" style="2" customWidth="1"/>
    <col min="3" max="3" width="35.57421875" style="16" customWidth="1"/>
    <col min="4" max="4" width="13.57421875" style="16" bestFit="1" customWidth="1"/>
    <col min="5" max="5" width="62.57421875" style="0" customWidth="1"/>
    <col min="6" max="6" width="7.28125" style="16" customWidth="1"/>
    <col min="7" max="7" width="7.57421875" style="16" customWidth="1"/>
    <col min="8" max="8" width="5.7109375" style="16" hidden="1" customWidth="1"/>
    <col min="9" max="9" width="5.7109375" style="0" hidden="1" customWidth="1"/>
    <col min="10" max="10" width="5.7109375" style="16" hidden="1" customWidth="1"/>
    <col min="11" max="11" width="5.7109375" style="0" hidden="1" customWidth="1"/>
  </cols>
  <sheetData>
    <row r="1" spans="2:4" ht="21">
      <c r="B1" s="11"/>
      <c r="C1" s="12" t="s">
        <v>20</v>
      </c>
      <c r="D1" s="47"/>
    </row>
    <row r="2" spans="3:4" ht="18.75">
      <c r="C2" s="25" t="s">
        <v>19</v>
      </c>
      <c r="D2" s="48"/>
    </row>
    <row r="3" ht="18.75">
      <c r="C3" s="10"/>
    </row>
    <row r="4" spans="2:5" ht="15.75" customHeight="1">
      <c r="B4" s="8"/>
      <c r="D4" s="49" t="s">
        <v>11</v>
      </c>
      <c r="E4" s="15">
        <f ca="1">TODAY()</f>
        <v>41585</v>
      </c>
    </row>
    <row r="5" ht="15.75" customHeight="1">
      <c r="B5" s="8"/>
    </row>
    <row r="6" ht="15.75">
      <c r="B6" s="8"/>
    </row>
    <row r="7" spans="1:3" ht="15">
      <c r="A7" s="30" t="s">
        <v>21</v>
      </c>
      <c r="C7" s="16" t="s">
        <v>12</v>
      </c>
    </row>
    <row r="8" spans="1:15" ht="15">
      <c r="A8" s="30"/>
      <c r="B8" s="2" t="s">
        <v>37</v>
      </c>
      <c r="C8" s="16" t="s">
        <v>23</v>
      </c>
      <c r="N8" s="40"/>
      <c r="O8" s="40"/>
    </row>
    <row r="9" spans="1:15" ht="15">
      <c r="A9" s="30"/>
      <c r="C9" s="16" t="s">
        <v>24</v>
      </c>
      <c r="N9" s="40"/>
      <c r="O9" s="40"/>
    </row>
    <row r="10" spans="1:15" ht="15">
      <c r="A10" s="30"/>
      <c r="C10" s="16" t="s">
        <v>25</v>
      </c>
      <c r="N10" s="40"/>
      <c r="O10" s="40"/>
    </row>
    <row r="11" spans="1:15" ht="15">
      <c r="A11" s="30"/>
      <c r="C11" s="16" t="s">
        <v>26</v>
      </c>
      <c r="N11" s="40"/>
      <c r="O11" s="40"/>
    </row>
    <row r="12" spans="1:15" ht="15">
      <c r="A12" s="30"/>
      <c r="C12" s="16" t="s">
        <v>27</v>
      </c>
      <c r="N12" s="40"/>
      <c r="O12" s="40"/>
    </row>
    <row r="13" spans="1:15" ht="15">
      <c r="A13" s="30"/>
      <c r="C13" s="16" t="s">
        <v>28</v>
      </c>
      <c r="N13" s="40"/>
      <c r="O13" s="40"/>
    </row>
    <row r="14" spans="1:15" ht="15">
      <c r="A14" s="30"/>
      <c r="C14" s="16" t="s">
        <v>36</v>
      </c>
      <c r="N14" s="40"/>
      <c r="O14" s="40"/>
    </row>
    <row r="15" spans="1:15" ht="15">
      <c r="A15" s="43" t="s">
        <v>33</v>
      </c>
      <c r="B15" s="42" t="s">
        <v>34</v>
      </c>
      <c r="C15" s="44" t="s">
        <v>35</v>
      </c>
      <c r="N15" s="40"/>
      <c r="O15" s="40"/>
    </row>
    <row r="16" spans="1:3" ht="15">
      <c r="A16" s="42" t="s">
        <v>29</v>
      </c>
      <c r="B16" s="31" t="s">
        <v>31</v>
      </c>
      <c r="C16" s="45" t="s">
        <v>30</v>
      </c>
    </row>
    <row r="17" spans="1:15" ht="15">
      <c r="A17" s="42" t="s">
        <v>17</v>
      </c>
      <c r="B17" s="31" t="s">
        <v>22</v>
      </c>
      <c r="C17" s="44" t="s">
        <v>32</v>
      </c>
      <c r="N17" s="41"/>
      <c r="O17" s="41"/>
    </row>
    <row r="18" spans="2:15" ht="15.75">
      <c r="B18" s="8"/>
      <c r="C18" s="26"/>
      <c r="N18" s="40"/>
      <c r="O18" s="40"/>
    </row>
    <row r="19" spans="1:3" ht="18.75">
      <c r="A19" s="9"/>
      <c r="B19" s="14"/>
      <c r="C19" s="13"/>
    </row>
    <row r="20" spans="2:15" ht="19.5" customHeight="1">
      <c r="B20" s="3" t="s">
        <v>7</v>
      </c>
      <c r="C20" s="1" t="s">
        <v>8</v>
      </c>
      <c r="D20" s="1" t="s">
        <v>9</v>
      </c>
      <c r="E20" s="4" t="s">
        <v>10</v>
      </c>
      <c r="F20" s="18" t="s">
        <v>13</v>
      </c>
      <c r="G20" s="16" t="s">
        <v>15</v>
      </c>
      <c r="H20" s="18" t="s">
        <v>16</v>
      </c>
      <c r="J20" s="18" t="s">
        <v>14</v>
      </c>
      <c r="N20" s="41"/>
      <c r="O20" s="41"/>
    </row>
    <row r="21" spans="1:15" ht="19.5" customHeight="1">
      <c r="A21" s="7"/>
      <c r="B21" s="21">
        <f>DATE(2013,1,252)</f>
        <v>41526</v>
      </c>
      <c r="C21" s="27" t="s">
        <v>12</v>
      </c>
      <c r="D21" s="27" t="s">
        <v>12</v>
      </c>
      <c r="E21" s="6"/>
      <c r="H21" s="18"/>
      <c r="J21" s="18"/>
      <c r="N21" s="41"/>
      <c r="O21" s="41"/>
    </row>
    <row r="22" spans="1:15" ht="19.5" customHeight="1">
      <c r="A22" s="7"/>
      <c r="B22" s="21">
        <f aca="true" t="shared" si="0" ref="B22:B32">B21+1</f>
        <v>41527</v>
      </c>
      <c r="C22" s="27" t="s">
        <v>41</v>
      </c>
      <c r="D22" s="27" t="s">
        <v>42</v>
      </c>
      <c r="E22" s="6" t="s">
        <v>43</v>
      </c>
      <c r="F22" s="16">
        <v>8</v>
      </c>
      <c r="G22" s="16" t="s">
        <v>12</v>
      </c>
      <c r="H22" s="18"/>
      <c r="J22" s="18"/>
      <c r="N22" s="41"/>
      <c r="O22" s="41"/>
    </row>
    <row r="23" spans="1:15" ht="19.5" customHeight="1">
      <c r="A23" s="7"/>
      <c r="B23" s="22">
        <f t="shared" si="0"/>
        <v>41528</v>
      </c>
      <c r="C23" s="27"/>
      <c r="D23" s="57"/>
      <c r="E23" s="59"/>
      <c r="H23" s="18"/>
      <c r="J23" s="18"/>
      <c r="N23" s="41"/>
      <c r="O23" s="41"/>
    </row>
    <row r="24" spans="1:15" ht="19.5" customHeight="1">
      <c r="A24" s="7" t="s">
        <v>12</v>
      </c>
      <c r="B24" s="21">
        <f t="shared" si="0"/>
        <v>41529</v>
      </c>
      <c r="C24" s="58" t="s">
        <v>41</v>
      </c>
      <c r="D24" s="58" t="s">
        <v>44</v>
      </c>
      <c r="E24" s="60" t="s">
        <v>45</v>
      </c>
      <c r="F24" s="16">
        <v>8</v>
      </c>
      <c r="G24" s="16" t="s">
        <v>12</v>
      </c>
      <c r="H24" s="18"/>
      <c r="J24" s="18"/>
      <c r="N24" s="41"/>
      <c r="O24" s="41"/>
    </row>
    <row r="25" spans="2:15" ht="19.5" customHeight="1">
      <c r="B25" s="21">
        <f t="shared" si="0"/>
        <v>41530</v>
      </c>
      <c r="C25" s="27"/>
      <c r="D25" s="57"/>
      <c r="E25" s="59"/>
      <c r="H25" s="18"/>
      <c r="J25" s="18"/>
      <c r="N25" s="41"/>
      <c r="O25" s="41"/>
    </row>
    <row r="26" spans="1:15" ht="19.5" customHeight="1">
      <c r="A26" s="7"/>
      <c r="B26" s="22">
        <f t="shared" si="0"/>
        <v>41531</v>
      </c>
      <c r="C26" s="27"/>
      <c r="D26" s="57"/>
      <c r="E26" s="59"/>
      <c r="H26" s="18"/>
      <c r="J26" s="18"/>
      <c r="N26" s="41"/>
      <c r="O26" s="41"/>
    </row>
    <row r="27" spans="1:15" ht="19.5" customHeight="1">
      <c r="A27" s="52" t="s">
        <v>40</v>
      </c>
      <c r="B27" s="24">
        <f t="shared" si="0"/>
        <v>41532</v>
      </c>
      <c r="C27" s="56" t="s">
        <v>46</v>
      </c>
      <c r="D27" s="61" t="s">
        <v>47</v>
      </c>
      <c r="E27" s="55" t="s">
        <v>48</v>
      </c>
      <c r="F27" s="16">
        <v>21</v>
      </c>
      <c r="G27" s="16">
        <f>SUM(F21:F27)</f>
        <v>37</v>
      </c>
      <c r="H27" s="18"/>
      <c r="J27" s="18"/>
      <c r="N27" s="41"/>
      <c r="O27" s="41"/>
    </row>
    <row r="28" spans="1:15" ht="15.75">
      <c r="A28" s="7"/>
      <c r="B28" s="22">
        <f t="shared" si="0"/>
        <v>41533</v>
      </c>
      <c r="C28" s="27" t="s">
        <v>12</v>
      </c>
      <c r="D28" s="57" t="s">
        <v>12</v>
      </c>
      <c r="E28" s="59"/>
      <c r="N28" s="40"/>
      <c r="O28" s="40"/>
    </row>
    <row r="29" spans="1:6" ht="15.75">
      <c r="A29" s="7"/>
      <c r="B29" s="21">
        <f t="shared" si="0"/>
        <v>41534</v>
      </c>
      <c r="C29" s="27" t="s">
        <v>49</v>
      </c>
      <c r="D29" s="27" t="s">
        <v>50</v>
      </c>
      <c r="E29" s="6" t="s">
        <v>56</v>
      </c>
      <c r="F29" s="16">
        <v>8</v>
      </c>
    </row>
    <row r="30" spans="1:15" ht="15.75">
      <c r="A30" s="7"/>
      <c r="B30" s="22">
        <f t="shared" si="0"/>
        <v>41535</v>
      </c>
      <c r="C30" s="27"/>
      <c r="D30" s="57"/>
      <c r="E30" s="6"/>
      <c r="H30" s="16" t="s">
        <v>12</v>
      </c>
      <c r="N30" s="41"/>
      <c r="O30" s="41"/>
    </row>
    <row r="31" spans="1:15" ht="15.75">
      <c r="A31" s="7" t="s">
        <v>12</v>
      </c>
      <c r="B31" s="21">
        <f t="shared" si="0"/>
        <v>41536</v>
      </c>
      <c r="C31" s="58" t="s">
        <v>41</v>
      </c>
      <c r="D31" s="58" t="s">
        <v>44</v>
      </c>
      <c r="E31" s="60" t="s">
        <v>51</v>
      </c>
      <c r="F31" s="16">
        <v>8</v>
      </c>
      <c r="H31" s="16">
        <v>6</v>
      </c>
      <c r="I31">
        <v>8</v>
      </c>
      <c r="N31" s="40"/>
      <c r="O31" s="40"/>
    </row>
    <row r="32" spans="2:5" ht="15.75">
      <c r="B32" s="21">
        <f t="shared" si="0"/>
        <v>41537</v>
      </c>
      <c r="C32" s="27"/>
      <c r="D32" s="57"/>
      <c r="E32" s="6"/>
    </row>
    <row r="33" spans="1:15" ht="15.75">
      <c r="A33" s="7"/>
      <c r="B33" s="22">
        <f aca="true" t="shared" si="1" ref="B33:B83">B32+1</f>
        <v>41538</v>
      </c>
      <c r="C33" s="27"/>
      <c r="D33" s="27"/>
      <c r="E33" s="6"/>
      <c r="J33" s="16">
        <v>4200</v>
      </c>
      <c r="N33" s="41"/>
      <c r="O33" s="41"/>
    </row>
    <row r="34" spans="1:15" ht="15.75">
      <c r="A34" s="36" t="s">
        <v>0</v>
      </c>
      <c r="B34" s="37">
        <f t="shared" si="1"/>
        <v>41539</v>
      </c>
      <c r="C34" s="56" t="s">
        <v>46</v>
      </c>
      <c r="D34" s="38" t="s">
        <v>53</v>
      </c>
      <c r="E34" s="39" t="s">
        <v>52</v>
      </c>
      <c r="F34" s="16">
        <v>27</v>
      </c>
      <c r="G34" s="16">
        <f>SUM(F28:F34)</f>
        <v>43</v>
      </c>
      <c r="H34" s="16">
        <v>4</v>
      </c>
      <c r="N34" s="40"/>
      <c r="O34" s="40"/>
    </row>
    <row r="35" spans="1:8" ht="15.75">
      <c r="A35" s="7"/>
      <c r="B35" s="22">
        <f t="shared" si="1"/>
        <v>41540</v>
      </c>
      <c r="C35" s="27"/>
      <c r="D35" s="27"/>
      <c r="E35" s="6"/>
      <c r="H35" s="16">
        <v>6</v>
      </c>
    </row>
    <row r="36" spans="1:6" ht="15.75">
      <c r="A36" s="7"/>
      <c r="B36" s="21">
        <f t="shared" si="1"/>
        <v>41541</v>
      </c>
      <c r="C36" s="27" t="s">
        <v>49</v>
      </c>
      <c r="D36" s="27" t="s">
        <v>54</v>
      </c>
      <c r="E36" s="6" t="s">
        <v>55</v>
      </c>
      <c r="F36" s="16">
        <v>10</v>
      </c>
    </row>
    <row r="37" spans="1:5" ht="15.75">
      <c r="A37" s="7"/>
      <c r="B37" s="22">
        <f t="shared" si="1"/>
        <v>41542</v>
      </c>
      <c r="C37" s="27"/>
      <c r="D37" s="27"/>
      <c r="E37" s="6"/>
    </row>
    <row r="38" spans="1:9" ht="15.75">
      <c r="A38" s="7" t="s">
        <v>12</v>
      </c>
      <c r="B38" s="21">
        <f t="shared" si="1"/>
        <v>41543</v>
      </c>
      <c r="C38" s="62" t="s">
        <v>49</v>
      </c>
      <c r="D38" s="63" t="s">
        <v>57</v>
      </c>
      <c r="E38" s="6" t="s">
        <v>65</v>
      </c>
      <c r="F38" s="16">
        <v>10</v>
      </c>
      <c r="H38" s="16">
        <v>9</v>
      </c>
      <c r="I38">
        <v>19</v>
      </c>
    </row>
    <row r="39" spans="2:5" ht="15.75">
      <c r="B39" s="21">
        <f t="shared" si="1"/>
        <v>41544</v>
      </c>
      <c r="C39" s="29"/>
      <c r="D39" s="50"/>
      <c r="E39" s="6"/>
    </row>
    <row r="40" spans="1:5" ht="15.75">
      <c r="A40" s="7"/>
      <c r="B40" s="22">
        <f t="shared" si="1"/>
        <v>41545</v>
      </c>
      <c r="C40" s="27"/>
      <c r="D40" s="27"/>
      <c r="E40" s="6"/>
    </row>
    <row r="41" spans="1:10" ht="15.75">
      <c r="A41" s="7" t="s">
        <v>1</v>
      </c>
      <c r="B41" s="24">
        <f t="shared" si="1"/>
        <v>41546</v>
      </c>
      <c r="C41" s="56" t="s">
        <v>46</v>
      </c>
      <c r="D41" s="50" t="s">
        <v>59</v>
      </c>
      <c r="E41" s="6" t="s">
        <v>58</v>
      </c>
      <c r="F41" s="16">
        <v>30</v>
      </c>
      <c r="G41" s="16">
        <f>SUM(F35:F41)</f>
        <v>50</v>
      </c>
      <c r="J41" s="16">
        <v>4000</v>
      </c>
    </row>
    <row r="42" spans="1:5" ht="15.75">
      <c r="A42" s="7"/>
      <c r="B42" s="22">
        <f t="shared" si="1"/>
        <v>41547</v>
      </c>
      <c r="C42" s="27"/>
      <c r="D42" s="27"/>
      <c r="E42" s="6"/>
    </row>
    <row r="43" spans="1:8" ht="15.75">
      <c r="A43" s="7"/>
      <c r="B43" s="22">
        <f t="shared" si="1"/>
        <v>41548</v>
      </c>
      <c r="C43" s="58" t="s">
        <v>41</v>
      </c>
      <c r="D43" s="58" t="s">
        <v>60</v>
      </c>
      <c r="E43" s="60" t="s">
        <v>64</v>
      </c>
      <c r="F43" s="16">
        <v>11</v>
      </c>
      <c r="H43" s="16">
        <v>9</v>
      </c>
    </row>
    <row r="44" spans="1:5" ht="15.75">
      <c r="A44" s="7"/>
      <c r="B44" s="22">
        <f t="shared" si="1"/>
        <v>41549</v>
      </c>
      <c r="C44" s="27"/>
      <c r="D44" s="27"/>
      <c r="E44" s="6"/>
    </row>
    <row r="45" spans="1:9" ht="15.75">
      <c r="A45" s="7" t="s">
        <v>12</v>
      </c>
      <c r="B45" s="21">
        <f t="shared" si="1"/>
        <v>41550</v>
      </c>
      <c r="C45" s="62" t="s">
        <v>49</v>
      </c>
      <c r="D45" s="63" t="s">
        <v>57</v>
      </c>
      <c r="E45" s="6" t="s">
        <v>66</v>
      </c>
      <c r="F45" s="16">
        <v>12</v>
      </c>
      <c r="H45" s="16">
        <v>9</v>
      </c>
      <c r="I45">
        <v>18</v>
      </c>
    </row>
    <row r="46" spans="2:6" ht="15.75">
      <c r="B46" s="21">
        <f t="shared" si="1"/>
        <v>41551</v>
      </c>
      <c r="C46" s="27" t="s">
        <v>61</v>
      </c>
      <c r="D46" s="27" t="s">
        <v>62</v>
      </c>
      <c r="E46" s="6" t="s">
        <v>63</v>
      </c>
      <c r="F46" s="16">
        <v>8</v>
      </c>
    </row>
    <row r="47" spans="1:10" ht="15.75">
      <c r="A47" s="7"/>
      <c r="B47" s="22">
        <f t="shared" si="1"/>
        <v>41552</v>
      </c>
      <c r="C47" s="27"/>
      <c r="D47" s="27"/>
      <c r="E47" s="17"/>
      <c r="J47" s="16">
        <v>4000</v>
      </c>
    </row>
    <row r="48" spans="1:7" ht="15.75">
      <c r="A48" s="52" t="s">
        <v>2</v>
      </c>
      <c r="B48" s="53">
        <f t="shared" si="1"/>
        <v>41553</v>
      </c>
      <c r="C48" s="56" t="s">
        <v>46</v>
      </c>
      <c r="D48" s="54" t="s">
        <v>59</v>
      </c>
      <c r="E48" s="39" t="s">
        <v>67</v>
      </c>
      <c r="F48" s="16">
        <v>30</v>
      </c>
      <c r="G48" s="16">
        <f>SUM(F42:F48)</f>
        <v>61</v>
      </c>
    </row>
    <row r="49" spans="1:8" ht="15.75">
      <c r="A49" s="7"/>
      <c r="B49" s="22">
        <f t="shared" si="1"/>
        <v>41554</v>
      </c>
      <c r="C49" s="29"/>
      <c r="D49" s="50"/>
      <c r="E49" s="6"/>
      <c r="H49" s="16">
        <v>9</v>
      </c>
    </row>
    <row r="50" spans="1:6" ht="15.75">
      <c r="A50" s="7"/>
      <c r="B50" s="22">
        <f t="shared" si="1"/>
        <v>41555</v>
      </c>
      <c r="C50" s="27" t="s">
        <v>41</v>
      </c>
      <c r="D50" s="27" t="s">
        <v>68</v>
      </c>
      <c r="E50" s="6" t="s">
        <v>69</v>
      </c>
      <c r="F50" s="16">
        <v>11</v>
      </c>
    </row>
    <row r="51" spans="1:5" ht="15.75">
      <c r="A51" s="7"/>
      <c r="B51" s="22">
        <f t="shared" si="1"/>
        <v>41556</v>
      </c>
      <c r="C51" s="27"/>
      <c r="D51" s="27"/>
      <c r="E51" s="6"/>
    </row>
    <row r="52" spans="1:5" ht="15.75">
      <c r="A52" s="7"/>
      <c r="B52" s="23">
        <f t="shared" si="1"/>
        <v>41557</v>
      </c>
      <c r="C52" s="28"/>
      <c r="D52" s="28"/>
      <c r="E52" s="20"/>
    </row>
    <row r="53" spans="2:5" ht="15.75">
      <c r="B53" s="21">
        <f t="shared" si="1"/>
        <v>41558</v>
      </c>
      <c r="C53" s="27"/>
      <c r="E53" s="6"/>
    </row>
    <row r="54" spans="1:6" ht="15.75">
      <c r="A54" s="7"/>
      <c r="B54" s="22">
        <f t="shared" si="1"/>
        <v>41559</v>
      </c>
      <c r="C54" s="27" t="s">
        <v>61</v>
      </c>
      <c r="D54" s="27" t="s">
        <v>62</v>
      </c>
      <c r="E54" s="6" t="s">
        <v>70</v>
      </c>
      <c r="F54" s="16">
        <v>8</v>
      </c>
    </row>
    <row r="55" spans="1:7" ht="15.75">
      <c r="A55" s="36" t="s">
        <v>3</v>
      </c>
      <c r="B55" s="37">
        <f t="shared" si="1"/>
        <v>41560</v>
      </c>
      <c r="C55" s="56" t="s">
        <v>46</v>
      </c>
      <c r="D55" s="38" t="s">
        <v>73</v>
      </c>
      <c r="E55" s="64" t="s">
        <v>71</v>
      </c>
      <c r="F55" s="16">
        <v>25</v>
      </c>
      <c r="G55" s="16">
        <f>SUM(F49:F55)</f>
        <v>44</v>
      </c>
    </row>
    <row r="56" spans="1:6" ht="15.75">
      <c r="A56" s="7"/>
      <c r="B56" s="22">
        <f t="shared" si="1"/>
        <v>41561</v>
      </c>
      <c r="C56" s="27" t="s">
        <v>61</v>
      </c>
      <c r="D56" s="27" t="s">
        <v>76</v>
      </c>
      <c r="E56" s="6" t="s">
        <v>72</v>
      </c>
      <c r="F56" s="16">
        <v>10</v>
      </c>
    </row>
    <row r="57" spans="1:5" ht="15.75">
      <c r="A57" s="7"/>
      <c r="B57" s="22">
        <f t="shared" si="1"/>
        <v>41562</v>
      </c>
      <c r="C57" s="27"/>
      <c r="D57" s="51"/>
      <c r="E57" s="6"/>
    </row>
    <row r="58" spans="1:6" ht="15.75">
      <c r="A58" s="7"/>
      <c r="B58" s="22">
        <f t="shared" si="1"/>
        <v>41563</v>
      </c>
      <c r="C58" s="27" t="s">
        <v>61</v>
      </c>
      <c r="D58" s="27" t="s">
        <v>76</v>
      </c>
      <c r="E58" s="6" t="s">
        <v>77</v>
      </c>
      <c r="F58" s="16">
        <v>10</v>
      </c>
    </row>
    <row r="59" spans="1:5" ht="15.75">
      <c r="A59" s="7"/>
      <c r="B59" s="21">
        <f t="shared" si="1"/>
        <v>41564</v>
      </c>
      <c r="C59" s="28"/>
      <c r="D59" s="28"/>
      <c r="E59" s="6"/>
    </row>
    <row r="60" spans="2:6" ht="15.75">
      <c r="B60" s="21">
        <f>B59+1</f>
        <v>41565</v>
      </c>
      <c r="C60" s="27" t="s">
        <v>49</v>
      </c>
      <c r="D60" s="27" t="s">
        <v>74</v>
      </c>
      <c r="E60" s="6" t="s">
        <v>75</v>
      </c>
      <c r="F60" s="16">
        <v>12</v>
      </c>
    </row>
    <row r="61" spans="1:5" ht="15.75">
      <c r="A61" s="7"/>
      <c r="B61" s="22">
        <f t="shared" si="1"/>
        <v>41566</v>
      </c>
      <c r="C61" s="27"/>
      <c r="D61" s="27"/>
      <c r="E61" s="6"/>
    </row>
    <row r="62" spans="1:7" ht="15.75">
      <c r="A62" s="7" t="s">
        <v>4</v>
      </c>
      <c r="B62" s="24">
        <f t="shared" si="1"/>
        <v>41567</v>
      </c>
      <c r="C62" s="56" t="s">
        <v>46</v>
      </c>
      <c r="D62" s="27" t="s">
        <v>78</v>
      </c>
      <c r="E62" s="65" t="s">
        <v>79</v>
      </c>
      <c r="F62" s="16">
        <v>22</v>
      </c>
      <c r="G62" s="16">
        <f>SUM(F56:F62)</f>
        <v>54</v>
      </c>
    </row>
    <row r="63" spans="1:5" ht="15.75">
      <c r="A63" s="7"/>
      <c r="B63" s="22">
        <f t="shared" si="1"/>
        <v>41568</v>
      </c>
      <c r="C63" s="27"/>
      <c r="D63" s="51"/>
      <c r="E63" s="6"/>
    </row>
    <row r="64" spans="1:6" ht="15.75">
      <c r="A64" s="7"/>
      <c r="B64" s="22">
        <f t="shared" si="1"/>
        <v>41569</v>
      </c>
      <c r="C64" s="27" t="s">
        <v>61</v>
      </c>
      <c r="D64" s="27" t="s">
        <v>80</v>
      </c>
      <c r="E64" s="6" t="s">
        <v>81</v>
      </c>
      <c r="F64" s="16">
        <v>11</v>
      </c>
    </row>
    <row r="65" spans="1:5" ht="15.75">
      <c r="A65" s="7"/>
      <c r="B65" s="22">
        <f t="shared" si="1"/>
        <v>41570</v>
      </c>
      <c r="C65" s="28"/>
      <c r="D65" s="28"/>
      <c r="E65" s="35"/>
    </row>
    <row r="66" spans="1:6" ht="15.75">
      <c r="A66" s="7"/>
      <c r="B66" s="21">
        <f t="shared" si="1"/>
        <v>41571</v>
      </c>
      <c r="C66" s="57" t="s">
        <v>49</v>
      </c>
      <c r="D66" s="57" t="s">
        <v>82</v>
      </c>
      <c r="E66" s="60" t="s">
        <v>83</v>
      </c>
      <c r="F66" s="16">
        <v>11</v>
      </c>
    </row>
    <row r="67" spans="2:5" ht="15.75">
      <c r="B67" s="21">
        <f t="shared" si="1"/>
        <v>41572</v>
      </c>
      <c r="C67" s="27"/>
      <c r="D67" s="19"/>
      <c r="E67" s="35"/>
    </row>
    <row r="68" spans="1:6" ht="15.75">
      <c r="A68" s="7"/>
      <c r="B68" s="24">
        <f t="shared" si="1"/>
        <v>41573</v>
      </c>
      <c r="C68" s="66" t="s">
        <v>46</v>
      </c>
      <c r="D68" s="57" t="s">
        <v>78</v>
      </c>
      <c r="E68" s="60" t="s">
        <v>84</v>
      </c>
      <c r="F68" s="16">
        <v>22</v>
      </c>
    </row>
    <row r="69" spans="1:7" ht="15.75">
      <c r="A69" s="7" t="s">
        <v>5</v>
      </c>
      <c r="B69" s="22">
        <f t="shared" si="1"/>
        <v>41574</v>
      </c>
      <c r="C69" s="27" t="s">
        <v>61</v>
      </c>
      <c r="D69" s="19">
        <v>7</v>
      </c>
      <c r="E69" s="60" t="s">
        <v>12</v>
      </c>
      <c r="F69" s="16">
        <v>7</v>
      </c>
      <c r="G69" s="16">
        <f>SUM(F63:F69)</f>
        <v>51</v>
      </c>
    </row>
    <row r="70" spans="1:5" ht="15.75">
      <c r="A70" s="7"/>
      <c r="B70" s="22">
        <f t="shared" si="1"/>
        <v>41575</v>
      </c>
      <c r="C70" s="27"/>
      <c r="D70" s="27"/>
      <c r="E70" s="6"/>
    </row>
    <row r="71" spans="1:6" ht="15.75">
      <c r="A71" s="7"/>
      <c r="B71" s="22">
        <f t="shared" si="1"/>
        <v>41576</v>
      </c>
      <c r="C71" s="27" t="s">
        <v>61</v>
      </c>
      <c r="D71" s="27">
        <v>11</v>
      </c>
      <c r="E71" s="6" t="s">
        <v>85</v>
      </c>
      <c r="F71" s="16">
        <v>11</v>
      </c>
    </row>
    <row r="72" spans="1:5" ht="15.75">
      <c r="A72" s="7"/>
      <c r="B72" s="22">
        <f t="shared" si="1"/>
        <v>41577</v>
      </c>
      <c r="C72" s="27"/>
      <c r="D72" s="27"/>
      <c r="E72" s="6"/>
    </row>
    <row r="73" spans="1:6" ht="15.75">
      <c r="A73" s="7"/>
      <c r="B73" s="21">
        <f t="shared" si="1"/>
        <v>41578</v>
      </c>
      <c r="C73" s="57" t="s">
        <v>49</v>
      </c>
      <c r="D73" s="67" t="s">
        <v>87</v>
      </c>
      <c r="E73" s="60" t="s">
        <v>86</v>
      </c>
      <c r="F73" s="16">
        <v>9</v>
      </c>
    </row>
    <row r="74" spans="2:5" ht="15.75">
      <c r="B74" s="21">
        <f t="shared" si="1"/>
        <v>41579</v>
      </c>
      <c r="E74" s="6"/>
    </row>
    <row r="75" spans="1:6" ht="15.75">
      <c r="A75" s="7"/>
      <c r="B75" s="22">
        <f t="shared" si="1"/>
        <v>41580</v>
      </c>
      <c r="C75" s="27" t="s">
        <v>46</v>
      </c>
      <c r="D75" s="27" t="s">
        <v>88</v>
      </c>
      <c r="E75" s="6" t="s">
        <v>89</v>
      </c>
      <c r="F75" s="16">
        <v>16</v>
      </c>
    </row>
    <row r="76" spans="1:7" ht="15.75">
      <c r="A76" s="7" t="s">
        <v>6</v>
      </c>
      <c r="B76" s="24">
        <f t="shared" si="1"/>
        <v>41581</v>
      </c>
      <c r="C76" s="27"/>
      <c r="D76" s="27"/>
      <c r="E76" s="6" t="s">
        <v>12</v>
      </c>
      <c r="G76" s="16">
        <f>SUM(F70:F76)</f>
        <v>36</v>
      </c>
    </row>
    <row r="77" spans="1:7" ht="15.75">
      <c r="A77" s="7"/>
      <c r="B77" s="22">
        <f t="shared" si="1"/>
        <v>41582</v>
      </c>
      <c r="C77" s="27"/>
      <c r="D77" s="27"/>
      <c r="E77" s="6"/>
      <c r="G77"/>
    </row>
    <row r="78" spans="1:7" ht="15.75">
      <c r="A78" s="7"/>
      <c r="B78" s="22">
        <f t="shared" si="1"/>
        <v>41583</v>
      </c>
      <c r="C78" s="27" t="s">
        <v>61</v>
      </c>
      <c r="D78" s="27"/>
      <c r="E78" s="6" t="s">
        <v>90</v>
      </c>
      <c r="F78" s="16">
        <v>8</v>
      </c>
      <c r="G78"/>
    </row>
    <row r="79" spans="1:7" ht="15.75">
      <c r="A79" s="7"/>
      <c r="B79" s="22">
        <f t="shared" si="1"/>
        <v>41584</v>
      </c>
      <c r="C79" s="27"/>
      <c r="D79" s="27"/>
      <c r="E79" s="6"/>
      <c r="G79"/>
    </row>
    <row r="80" spans="1:7" ht="15.75">
      <c r="A80" s="7"/>
      <c r="B80" s="21">
        <f t="shared" si="1"/>
        <v>41585</v>
      </c>
      <c r="C80" s="28" t="s">
        <v>61</v>
      </c>
      <c r="D80" s="28"/>
      <c r="E80" s="6" t="s">
        <v>91</v>
      </c>
      <c r="F80" s="16">
        <v>7</v>
      </c>
      <c r="G80"/>
    </row>
    <row r="81" spans="2:7" ht="15.75">
      <c r="B81" s="21">
        <f t="shared" si="1"/>
        <v>41586</v>
      </c>
      <c r="E81" s="6"/>
      <c r="G81"/>
    </row>
    <row r="82" spans="1:7" ht="15.75">
      <c r="A82" s="7"/>
      <c r="B82" s="22">
        <f t="shared" si="1"/>
        <v>41587</v>
      </c>
      <c r="C82" s="27"/>
      <c r="D82" s="27"/>
      <c r="E82" s="6"/>
      <c r="G82"/>
    </row>
    <row r="83" spans="1:7" ht="15.75">
      <c r="A83" s="32" t="s">
        <v>18</v>
      </c>
      <c r="B83" s="33">
        <f t="shared" si="1"/>
        <v>41588</v>
      </c>
      <c r="C83" s="46"/>
      <c r="D83" s="46" t="s">
        <v>38</v>
      </c>
      <c r="E83" s="34" t="s">
        <v>39</v>
      </c>
      <c r="G83" s="16">
        <f>SUM(F77:F83)</f>
        <v>15</v>
      </c>
    </row>
    <row r="84" spans="1:7" ht="15">
      <c r="A84" s="16"/>
      <c r="B84"/>
      <c r="G84"/>
    </row>
    <row r="85" spans="1:7" ht="15">
      <c r="A85" s="16"/>
      <c r="B85"/>
      <c r="G85"/>
    </row>
    <row r="86" spans="1:7" ht="15">
      <c r="A86" s="16"/>
      <c r="B86"/>
      <c r="G86"/>
    </row>
    <row r="87" spans="1:7" ht="15">
      <c r="A87" s="16"/>
      <c r="B87"/>
      <c r="G87"/>
    </row>
    <row r="88" spans="1:7" ht="15">
      <c r="A88" s="16"/>
      <c r="B88"/>
      <c r="G88"/>
    </row>
    <row r="89" spans="1:7" ht="15">
      <c r="A89" s="16"/>
      <c r="B89"/>
      <c r="G89"/>
    </row>
    <row r="90" spans="1:7" ht="15">
      <c r="A90" s="16"/>
      <c r="B90"/>
      <c r="G90"/>
    </row>
    <row r="103" spans="8:10" ht="15.75">
      <c r="H103"/>
      <c r="J103"/>
    </row>
    <row r="104" spans="8:10" ht="15.75">
      <c r="H104"/>
      <c r="J104"/>
    </row>
    <row r="105" spans="8:10" ht="15.75">
      <c r="H105"/>
      <c r="J105"/>
    </row>
    <row r="106" spans="8:10" ht="15.75">
      <c r="H106"/>
      <c r="J106"/>
    </row>
    <row r="107" spans="8:10" ht="15.75">
      <c r="H107"/>
      <c r="J107"/>
    </row>
    <row r="108" spans="8:10" ht="15.75">
      <c r="H108"/>
      <c r="J108"/>
    </row>
    <row r="109" spans="8:10" ht="15.75">
      <c r="H109"/>
      <c r="J109"/>
    </row>
    <row r="110" spans="8:10" ht="15.75">
      <c r="H110"/>
      <c r="J110"/>
    </row>
    <row r="111" spans="8:10" ht="15.75">
      <c r="H111"/>
      <c r="J111"/>
    </row>
    <row r="112" spans="8:10" ht="15.75">
      <c r="H112"/>
      <c r="J112"/>
    </row>
    <row r="113" spans="8:10" ht="15.75">
      <c r="H113"/>
      <c r="J113"/>
    </row>
    <row r="114" spans="8:10" ht="15.75">
      <c r="H114"/>
      <c r="J114"/>
    </row>
    <row r="115" spans="8:10" ht="15.75">
      <c r="H115"/>
      <c r="J115"/>
    </row>
    <row r="116" spans="8:10" ht="15.75">
      <c r="H116"/>
      <c r="J1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2013-09-25T09:31:44Z</cp:lastPrinted>
  <dcterms:created xsi:type="dcterms:W3CDTF">2012-01-20T14:50:21Z</dcterms:created>
  <dcterms:modified xsi:type="dcterms:W3CDTF">2013-11-07T15:42:43Z</dcterms:modified>
  <cp:category/>
  <cp:version/>
  <cp:contentType/>
  <cp:contentStatus/>
</cp:coreProperties>
</file>