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45" windowWidth="14010" windowHeight="832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'Feuil1'!$A$1:$E$116</definedName>
  </definedNames>
  <calcPr fullCalcOnLoad="1"/>
</workbook>
</file>

<file path=xl/sharedStrings.xml><?xml version="1.0" encoding="utf-8"?>
<sst xmlns="http://schemas.openxmlformats.org/spreadsheetml/2006/main" count="226" uniqueCount="159">
  <si>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</si>
  <si>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</si>
  <si>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</si>
  <si>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</si>
  <si>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</si>
  <si>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</si>
  <si>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</si>
  <si>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</si>
  <si>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</si>
  <si>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</si>
  <si>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</si>
  <si>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</si>
  <si>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Jour</t>
  </si>
  <si>
    <t>Type de Séance</t>
  </si>
  <si>
    <t>Contenu</t>
  </si>
  <si>
    <t>Remarques</t>
  </si>
  <si>
    <t>S0</t>
  </si>
  <si>
    <t>MARATHON</t>
  </si>
  <si>
    <t>PLAN ENTRAINEMENT 12 semaines MARATHON</t>
  </si>
  <si>
    <t>VMA=16,5 km/h</t>
  </si>
  <si>
    <t>Allures</t>
  </si>
  <si>
    <t>VMA</t>
  </si>
  <si>
    <t>1000m=4'20s</t>
  </si>
  <si>
    <t>2000m=4'25s</t>
  </si>
  <si>
    <t>300m=1'05s</t>
  </si>
  <si>
    <t>400m=1'27s</t>
  </si>
  <si>
    <t>Marathon=4'39s</t>
  </si>
  <si>
    <t>semi=4'32s</t>
  </si>
  <si>
    <t>10km=4'07s</t>
  </si>
  <si>
    <t>3000m=4'30s</t>
  </si>
  <si>
    <t>Endurance Fondamentale 7 à 8 km/h</t>
  </si>
  <si>
    <t>Endurance Active 9 à 10 km/h</t>
  </si>
  <si>
    <t>Endurance Dynamique 10 à 12 km/h</t>
  </si>
  <si>
    <t>Echauffement  20 ' 7 à 9 km/h</t>
  </si>
  <si>
    <t>200m=43s</t>
  </si>
  <si>
    <t>Course</t>
  </si>
  <si>
    <t>AM</t>
  </si>
  <si>
    <t>EA</t>
  </si>
  <si>
    <t>35' EA + 2km AM</t>
  </si>
  <si>
    <t xml:space="preserve">E (8x1000m,4'10s-1'30 recup), </t>
  </si>
  <si>
    <t>Allure</t>
  </si>
  <si>
    <t>Côtes</t>
  </si>
  <si>
    <t>E (5x Côtes 1'-1'recup)</t>
  </si>
  <si>
    <t>EF</t>
  </si>
  <si>
    <t>ED</t>
  </si>
  <si>
    <t>E</t>
  </si>
  <si>
    <t>Sortie Longue</t>
  </si>
  <si>
    <t>R</t>
  </si>
  <si>
    <t>Récup 6 à 8 km/h</t>
  </si>
  <si>
    <t>E 2x(8x200m,42s-38s recup), R=3'</t>
  </si>
  <si>
    <t>E 2x(7x300m,1'05s-55 recup),R=3'</t>
  </si>
  <si>
    <t xml:space="preserve">20' EF 20' AM 20 EF </t>
  </si>
  <si>
    <t>EA 1H 9 à 10 km/h</t>
  </si>
  <si>
    <t>2H15 EFdont 4*10' AM R 5'</t>
  </si>
  <si>
    <t>2H EF dont 3*10' AM R 5'</t>
  </si>
  <si>
    <t>2H30 EFdont 4*12' AM R 5'</t>
  </si>
  <si>
    <t>2H15 EFdont 3*10' AM R 5'</t>
  </si>
  <si>
    <t>1H30 EFdont 2*10' AM R 5'</t>
  </si>
  <si>
    <t>E 2x(5x400m,1'27s-1'O3s recup),R=3'</t>
  </si>
  <si>
    <t>2x10x200m, 37s recup +  R=3'</t>
  </si>
  <si>
    <t>2x7x300m, 55s recup + R=3'</t>
  </si>
  <si>
    <t>500m=1'51s</t>
  </si>
  <si>
    <t>2x5x500m,1' recup  + R=3'</t>
  </si>
  <si>
    <t>E 3 x 2000m (8'50s), R=3'</t>
  </si>
  <si>
    <t>800m=3'05s</t>
  </si>
  <si>
    <t>2x5x800m,1'30s recup + R=3'</t>
  </si>
  <si>
    <t>2x5x400m,1' recup + R=3'</t>
  </si>
  <si>
    <t>600m=2'15s</t>
  </si>
  <si>
    <t>1000m=3'56s</t>
  </si>
  <si>
    <t>2x4x1000m,1'30s recup + R=3'</t>
  </si>
  <si>
    <t>2x5x600m, 1'15s recup + R=3'</t>
  </si>
  <si>
    <t>6x1000m ou 8x1000m, 1'30s recup</t>
  </si>
  <si>
    <t>2x3000m ou 3x3000m + R=5'</t>
  </si>
  <si>
    <t>2x2000m ou 3x2000m + R=3'</t>
  </si>
  <si>
    <t>1H 10km/h , 3x2000m 4'30s/km, R=1km , T = 20 km 1H50'</t>
  </si>
  <si>
    <t>75' EF</t>
  </si>
  <si>
    <t xml:space="preserve">50' EF  </t>
  </si>
  <si>
    <t>25' EF 20' ED 25' EF</t>
  </si>
  <si>
    <t>1H45 EF dont 3x8' AM  R 5'</t>
  </si>
  <si>
    <t>Total=51' T=9km</t>
  </si>
  <si>
    <t>T=8km</t>
  </si>
  <si>
    <t>T=7km</t>
  </si>
  <si>
    <t>T=12km</t>
  </si>
  <si>
    <t>EA 50' T=8km</t>
  </si>
  <si>
    <t>ok, T=9km</t>
  </si>
  <si>
    <t>20' EF 20' AM 4'35s 5' R T=8km</t>
  </si>
  <si>
    <t>E 3x2000m 8'55, R=3' FCMoy=155, T=10km</t>
  </si>
  <si>
    <t>E 30' 7xCotes (35s-1'25 recup), EF25', T=70', 10km</t>
  </si>
  <si>
    <t>E (7x Côtes 30s-1'30 recup)</t>
  </si>
  <si>
    <t>E 3*3000m  13'30s R5' R</t>
  </si>
  <si>
    <t>1H10' 10km/h,3x3000m (13'15s-13'30s-14'25s),R=1km,T=23km 2H05</t>
  </si>
  <si>
    <t>45' EF T=7km</t>
  </si>
  <si>
    <t>E 2x(5x400m,1'27-1'10 recup),R=5' T=8km</t>
  </si>
  <si>
    <t xml:space="preserve">Mis à jour Le </t>
  </si>
  <si>
    <t>E 13'15s,R5',13'15sR5',13'05s T=12km</t>
  </si>
  <si>
    <t>45' T=7km</t>
  </si>
  <si>
    <t>55' Footing T=10km</t>
  </si>
  <si>
    <t>45' EF</t>
  </si>
  <si>
    <t>1H20' 10km/h ~140bpm, 4x10' 2k21,2k32,2k12,1k92 R5' T=25km 2H17</t>
  </si>
  <si>
    <t>2H15 EFdont 4*10' AM R 3'</t>
  </si>
  <si>
    <t>ou E 2x(10x200m,41s-39s recup),R=3'</t>
  </si>
  <si>
    <t xml:space="preserve"> </t>
  </si>
  <si>
    <t>KMS</t>
  </si>
  <si>
    <t>VMA courte en m</t>
  </si>
  <si>
    <t>Tot Sem.</t>
  </si>
  <si>
    <t xml:space="preserve"> Allure Spé Ma</t>
  </si>
  <si>
    <t>ok,T=8 km</t>
  </si>
  <si>
    <t>50' T=8km</t>
  </si>
  <si>
    <t>E 3*3000m  13'15s R3' R</t>
  </si>
  <si>
    <t>E 3x(13'-R3'), T=13km</t>
  </si>
  <si>
    <t>T=11km</t>
  </si>
  <si>
    <t>E (9x Côtes 30s-1'30 recup)</t>
  </si>
  <si>
    <t>1H20' 10km/h , 3km-2km-1km 4'35/km R1km T=25km 2H18</t>
  </si>
  <si>
    <t xml:space="preserve">40' EF  </t>
  </si>
  <si>
    <t xml:space="preserve">60' EF  </t>
  </si>
  <si>
    <t>52' T=9km</t>
  </si>
  <si>
    <t>E 15', 10x300m (1'05-55 recup), trop de vent !</t>
  </si>
  <si>
    <t>E 3x(13'-R3'), T=12km</t>
  </si>
  <si>
    <t>15km en 1h29, puis 2 x 5km (22'05s-23'42s)R=1km, T=28km 2H33</t>
  </si>
  <si>
    <t>50' EF</t>
  </si>
  <si>
    <t>60' EF</t>
  </si>
  <si>
    <t>50'EF</t>
  </si>
  <si>
    <t>2H45 EF dont 2x6km AM R 1km</t>
  </si>
  <si>
    <t>40 'EF</t>
  </si>
  <si>
    <t>2x(8x200m) R5'</t>
  </si>
  <si>
    <t>20' EF 20' ED 20' EF</t>
  </si>
  <si>
    <t>20' dont 5*60m</t>
  </si>
  <si>
    <t>E 2x(7x300m,1'03s-57 recup),R=3'</t>
  </si>
  <si>
    <t>45',T=8km</t>
  </si>
  <si>
    <t>E 3*3000m 12'35 R5',T=12km</t>
  </si>
  <si>
    <t>15km 10km/h,puis  6km 4'30/km,  1h 10km/h,T=30km 2H48'</t>
  </si>
  <si>
    <t>T=1H24' à 10km/h T=14km</t>
  </si>
  <si>
    <t>E (2x10x Côtes 30s-1'30 recup)</t>
  </si>
  <si>
    <t>E30' 20 Côtes R30' T=13km 1H20'</t>
  </si>
  <si>
    <t>40',T=7km</t>
  </si>
  <si>
    <t>15km 10km/h puis 30' 4'30/km,53' 10km/h,T=31km 2H54'</t>
  </si>
  <si>
    <t>E 25',2 x (10 x 200m 40s-40 recup),R=5'  R</t>
  </si>
  <si>
    <t>40' T=6km</t>
  </si>
  <si>
    <t>E 10' puis  30' 4'25/km, R 15'</t>
  </si>
  <si>
    <t>60 ' EF</t>
  </si>
  <si>
    <t>1H à 10 km/h T=10</t>
  </si>
  <si>
    <t>15 km 11km/h, puis 10km à 13km/h R 2km, T=27km, 2H22'</t>
  </si>
  <si>
    <t>35' EF, T=6km</t>
  </si>
  <si>
    <t>E (2x10x Côtes 30s-1'  recup)</t>
  </si>
  <si>
    <t>E25' 20 Côtes R25' T=13km 1H10'</t>
  </si>
  <si>
    <t>35' EF, T=5km</t>
  </si>
  <si>
    <t>E 3*3000m 12'35 R3',T=12km</t>
  </si>
  <si>
    <t>Objectif        = &gt;       entre 3h20 et  3h30mn</t>
  </si>
  <si>
    <t>15 km 11km/h, puis 30' à 4'30/km,50' à 10km/h,T=30km, 2H43'</t>
  </si>
  <si>
    <t>10 x 200m</t>
  </si>
  <si>
    <t>E25' 10x200m (40s-40 recup) R15'</t>
  </si>
  <si>
    <t>35' 12km/h</t>
  </si>
  <si>
    <t>35'  ED</t>
  </si>
  <si>
    <t>COMP Semi Marseille Obj 1H35'</t>
  </si>
  <si>
    <t xml:space="preserve">1H à 14km/h ,  35' à 12km/h R=3Km </t>
  </si>
  <si>
    <t>T=24km</t>
  </si>
  <si>
    <t>12 x 200m</t>
  </si>
  <si>
    <t>E30'  12x200m  (40s-40 recup)  R20', T=10km</t>
  </si>
  <si>
    <t>30' 6k200 20' 10km/h  T=10km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</si>
</sst>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8"/>
      <name val="Calibri"/>
      <family val="2"/>
    </font>
    <font>
      <strike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8.7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left"/>
    </xf>
    <xf numFmtId="164" fontId="8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7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Total Kms par Semaine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45"/>
          <c:w val="0.78875"/>
          <c:h val="0.80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(Feuil1!$G$29,Feuil1!$G$37,Feuil1!$G$44,Feuil1!$G$51,Feuil1!$G$58,Feuil1!$G$66,Feuil1!$G$73,Feuil1!$G$80,Feuil1!$G$87,Feuil1!$G$95,Feuil1!$G$102,Feuil1!$G$109,Feuil1!$G$116)</c:f>
              <c:numCache/>
            </c:numRef>
          </c:val>
          <c:smooth val="0"/>
        </c:ser>
        <c:marker val="1"/>
        <c:axId val="18100781"/>
        <c:axId val="28689302"/>
      </c:lineChart>
      <c:catAx>
        <c:axId val="181007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00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1200150</xdr:colOff>
      <xdr:row>4</xdr:row>
      <xdr:rowOff>66675</xdr:rowOff>
    </xdr:from>
    <xdr:to>
      <xdr:col>4</xdr:col>
      <xdr:colOff>2914650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8372475" y="1009650"/>
        <a:ext cx="47625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85" zoomScaleNormal="85" zoomScalePageLayoutView="0" workbookViewId="0" topLeftCell="A94">
      <selection activeCell="F108" sqref="F108"/>
    </sheetView>
  </sheetViews>
  <sheetFormatPr defaultColWidth="11.421875" defaultRowHeight="15"/>
  <cols>
    <col min="1" max="1" width="38.421875" style="5" bestFit="1" customWidth="1"/>
    <col min="2" max="2" width="30.140625" style="2" customWidth="1"/>
    <col min="3" max="3" width="39.00390625" style="0" customWidth="1"/>
    <col min="4" max="4" width="45.7109375" style="0" customWidth="1"/>
    <col min="5" max="5" width="47.57421875" style="0" customWidth="1"/>
    <col min="6" max="6" width="7.28125" style="39" customWidth="1"/>
    <col min="7" max="7" width="10.7109375" style="39" customWidth="1"/>
    <col min="8" max="8" width="5.7109375" style="39" hidden="1" customWidth="1"/>
    <col min="9" max="9" width="5.7109375" style="0" hidden="1" customWidth="1"/>
    <col min="10" max="10" width="5.7109375" style="39" hidden="1" customWidth="1"/>
    <col min="11" max="11" width="5.7109375" style="0" hidden="1" customWidth="1"/>
  </cols>
  <sheetData>
    <row r="1" spans="2:4" ht="21">
      <c r="B1" s="14"/>
      <c r="C1" s="16" t="s">
        <v>18</v>
      </c>
      <c r="D1" s="10"/>
    </row>
    <row r="2" spans="3:4" ht="18.75">
      <c r="C2" s="18" t="s">
        <v>147</v>
      </c>
      <c r="D2" s="15"/>
    </row>
    <row r="3" spans="1:3" ht="18.75">
      <c r="A3" s="17" t="s">
        <v>19</v>
      </c>
      <c r="C3" s="13"/>
    </row>
    <row r="4" spans="1:5" ht="15.75" customHeight="1">
      <c r="A4" s="5" t="s">
        <v>21</v>
      </c>
      <c r="B4" s="11" t="s">
        <v>34</v>
      </c>
      <c r="C4" t="s">
        <v>59</v>
      </c>
      <c r="D4" s="37" t="s">
        <v>93</v>
      </c>
      <c r="E4" s="36">
        <f ca="1">TODAY()</f>
        <v>41005</v>
      </c>
    </row>
    <row r="5" spans="2:3" ht="15.75" customHeight="1">
      <c r="B5" s="11" t="s">
        <v>24</v>
      </c>
      <c r="C5" t="s">
        <v>60</v>
      </c>
    </row>
    <row r="6" spans="2:3" ht="15.75">
      <c r="B6" s="11" t="s">
        <v>25</v>
      </c>
      <c r="C6" t="s">
        <v>66</v>
      </c>
    </row>
    <row r="7" spans="2:3" ht="15.75">
      <c r="B7" s="11" t="s">
        <v>61</v>
      </c>
      <c r="C7" t="s">
        <v>62</v>
      </c>
    </row>
    <row r="8" spans="2:3" ht="15.75">
      <c r="B8" s="11" t="s">
        <v>67</v>
      </c>
      <c r="C8" s="20" t="s">
        <v>70</v>
      </c>
    </row>
    <row r="9" spans="2:3" ht="15.75">
      <c r="B9" s="11" t="s">
        <v>64</v>
      </c>
      <c r="C9" s="20" t="s">
        <v>65</v>
      </c>
    </row>
    <row r="10" spans="2:3" ht="15.75">
      <c r="B10" s="11" t="s">
        <v>68</v>
      </c>
      <c r="C10" s="20" t="s">
        <v>69</v>
      </c>
    </row>
    <row r="11" spans="1:5" ht="15.75">
      <c r="A11" s="5" t="s">
        <v>20</v>
      </c>
      <c r="B11" s="11" t="s">
        <v>22</v>
      </c>
      <c r="C11" s="20" t="s">
        <v>71</v>
      </c>
      <c r="E11" s="28"/>
    </row>
    <row r="12" spans="2:3" ht="15.75">
      <c r="B12" s="11" t="s">
        <v>23</v>
      </c>
      <c r="C12" s="20" t="s">
        <v>73</v>
      </c>
    </row>
    <row r="13" spans="2:3" ht="15.75">
      <c r="B13" s="11" t="s">
        <v>29</v>
      </c>
      <c r="C13" s="20" t="s">
        <v>72</v>
      </c>
    </row>
    <row r="14" spans="1:3" ht="15.75">
      <c r="A14" s="5" t="s">
        <v>35</v>
      </c>
      <c r="B14" s="11" t="s">
        <v>28</v>
      </c>
      <c r="C14" s="21"/>
    </row>
    <row r="15" spans="2:3" ht="15.75">
      <c r="B15" s="11" t="s">
        <v>27</v>
      </c>
      <c r="C15" s="19"/>
    </row>
    <row r="16" spans="2:3" ht="18.75">
      <c r="B16" s="23" t="s">
        <v>26</v>
      </c>
      <c r="C16" s="22" t="s">
        <v>36</v>
      </c>
    </row>
    <row r="17" spans="1:3" ht="18.75">
      <c r="A17" s="12" t="s">
        <v>30</v>
      </c>
      <c r="C17" s="22" t="s">
        <v>43</v>
      </c>
    </row>
    <row r="18" spans="1:3" ht="18.75">
      <c r="A18" s="12" t="s">
        <v>31</v>
      </c>
      <c r="C18" s="22" t="s">
        <v>37</v>
      </c>
    </row>
    <row r="19" spans="1:3" ht="18.75">
      <c r="A19" s="12" t="s">
        <v>32</v>
      </c>
      <c r="C19" s="22" t="s">
        <v>44</v>
      </c>
    </row>
    <row r="20" spans="1:8" ht="18.75">
      <c r="A20" s="12" t="s">
        <v>33</v>
      </c>
      <c r="C20" s="22" t="s">
        <v>45</v>
      </c>
      <c r="H20" s="1"/>
    </row>
    <row r="21" spans="1:3" ht="18.75">
      <c r="A21" s="12" t="s">
        <v>48</v>
      </c>
      <c r="B21" s="23"/>
      <c r="C21" s="22" t="s">
        <v>47</v>
      </c>
    </row>
    <row r="22" spans="2:10" ht="19.5" customHeight="1">
      <c r="B22" s="3" t="s">
        <v>12</v>
      </c>
      <c r="C22" s="4" t="s">
        <v>13</v>
      </c>
      <c r="D22" s="1" t="s">
        <v>14</v>
      </c>
      <c r="E22" s="4" t="s">
        <v>15</v>
      </c>
      <c r="F22" s="41" t="s">
        <v>102</v>
      </c>
      <c r="G22" s="39" t="s">
        <v>104</v>
      </c>
      <c r="H22" s="41" t="s">
        <v>105</v>
      </c>
      <c r="J22" s="41" t="s">
        <v>103</v>
      </c>
    </row>
    <row r="23" spans="1:10" ht="15.75">
      <c r="A23" s="8" t="s">
        <v>16</v>
      </c>
      <c r="B23" s="9">
        <f>DATE(2012,1,16)</f>
        <v>40924</v>
      </c>
      <c r="C23" s="7" t="s">
        <v>21</v>
      </c>
      <c r="D23" s="7" t="s">
        <v>49</v>
      </c>
      <c r="E23" s="7" t="s">
        <v>81</v>
      </c>
      <c r="F23" s="39">
        <v>7</v>
      </c>
      <c r="J23" s="39">
        <v>3200</v>
      </c>
    </row>
    <row r="24" spans="1:6" ht="15.75">
      <c r="A24" s="8"/>
      <c r="B24" s="27">
        <f aca="true" t="shared" si="0" ref="B24:B29">B23+1</f>
        <v>40925</v>
      </c>
      <c r="C24" s="24"/>
      <c r="D24" s="24"/>
      <c r="E24" s="24"/>
      <c r="F24" s="39" t="s">
        <v>101</v>
      </c>
    </row>
    <row r="25" spans="1:8" ht="15.75">
      <c r="A25" s="8"/>
      <c r="B25" s="6">
        <f t="shared" si="0"/>
        <v>40926</v>
      </c>
      <c r="C25" s="7" t="s">
        <v>37</v>
      </c>
      <c r="D25" s="7" t="s">
        <v>38</v>
      </c>
      <c r="E25" s="7" t="s">
        <v>80</v>
      </c>
      <c r="F25" s="39">
        <v>8</v>
      </c>
      <c r="H25" s="39">
        <v>2</v>
      </c>
    </row>
    <row r="26" spans="1:6" ht="15.75">
      <c r="A26" s="8"/>
      <c r="B26" s="6">
        <f t="shared" si="0"/>
        <v>40927</v>
      </c>
      <c r="C26" s="7" t="s">
        <v>40</v>
      </c>
      <c r="D26" s="7" t="s">
        <v>39</v>
      </c>
      <c r="E26" s="7" t="s">
        <v>82</v>
      </c>
      <c r="F26" s="39">
        <v>12</v>
      </c>
    </row>
    <row r="27" spans="1:6" ht="15.75">
      <c r="A27" s="8"/>
      <c r="B27" s="27">
        <f t="shared" si="0"/>
        <v>40928</v>
      </c>
      <c r="C27" s="7"/>
      <c r="D27" s="7"/>
      <c r="E27" s="7"/>
      <c r="F27" s="39" t="s">
        <v>101</v>
      </c>
    </row>
    <row r="28" spans="1:8" ht="15.75">
      <c r="A28" s="8"/>
      <c r="B28" s="6">
        <f t="shared" si="0"/>
        <v>40929</v>
      </c>
      <c r="C28" s="7" t="s">
        <v>41</v>
      </c>
      <c r="D28" s="7" t="s">
        <v>42</v>
      </c>
      <c r="E28" s="7" t="s">
        <v>79</v>
      </c>
      <c r="F28" s="39">
        <v>9</v>
      </c>
      <c r="H28" s="39" t="s">
        <v>101</v>
      </c>
    </row>
    <row r="29" spans="1:9" ht="15.75">
      <c r="A29" s="8" t="s">
        <v>101</v>
      </c>
      <c r="B29" s="9">
        <f t="shared" si="0"/>
        <v>40930</v>
      </c>
      <c r="C29" s="26" t="s">
        <v>46</v>
      </c>
      <c r="D29" s="26" t="s">
        <v>78</v>
      </c>
      <c r="E29" s="32" t="s">
        <v>74</v>
      </c>
      <c r="F29" s="39">
        <v>20</v>
      </c>
      <c r="G29" s="39">
        <f>SUM(F23:F29)</f>
        <v>56</v>
      </c>
      <c r="H29" s="39">
        <v>6</v>
      </c>
      <c r="I29">
        <v>8</v>
      </c>
    </row>
    <row r="30" spans="2:5" ht="18.75">
      <c r="B30" s="3" t="s">
        <v>12</v>
      </c>
      <c r="C30" s="4" t="s">
        <v>13</v>
      </c>
      <c r="D30" s="1" t="s">
        <v>14</v>
      </c>
      <c r="E30" s="4" t="s">
        <v>15</v>
      </c>
    </row>
    <row r="31" spans="1:6" ht="15.75">
      <c r="A31" s="8" t="s">
        <v>0</v>
      </c>
      <c r="B31" s="9">
        <f>B29+1</f>
        <v>40931</v>
      </c>
      <c r="C31" s="7" t="s">
        <v>37</v>
      </c>
      <c r="D31" s="7" t="s">
        <v>52</v>
      </c>
      <c r="E31" s="7" t="s">
        <v>83</v>
      </c>
      <c r="F31" s="39">
        <v>8</v>
      </c>
    </row>
    <row r="32" spans="1:10" ht="15.75">
      <c r="A32" s="8"/>
      <c r="B32" s="6">
        <f aca="true" t="shared" si="1" ref="B32:B95">B31+1</f>
        <v>40932</v>
      </c>
      <c r="C32" s="7" t="s">
        <v>21</v>
      </c>
      <c r="D32" s="7" t="s">
        <v>50</v>
      </c>
      <c r="E32" s="7" t="s">
        <v>84</v>
      </c>
      <c r="F32" s="39">
        <v>9</v>
      </c>
      <c r="J32" s="39">
        <v>4200</v>
      </c>
    </row>
    <row r="33" spans="1:8" ht="15.75">
      <c r="A33" s="8"/>
      <c r="B33" s="6">
        <f t="shared" si="1"/>
        <v>40933</v>
      </c>
      <c r="C33" s="7"/>
      <c r="D33" s="7" t="s">
        <v>51</v>
      </c>
      <c r="E33" s="7" t="s">
        <v>85</v>
      </c>
      <c r="F33" s="39">
        <v>8</v>
      </c>
      <c r="H33" s="39">
        <v>4</v>
      </c>
    </row>
    <row r="34" spans="1:8" ht="15.75">
      <c r="A34" s="8"/>
      <c r="B34" s="6">
        <f t="shared" si="1"/>
        <v>40934</v>
      </c>
      <c r="C34" s="7" t="s">
        <v>40</v>
      </c>
      <c r="D34" s="7" t="s">
        <v>63</v>
      </c>
      <c r="E34" s="7" t="s">
        <v>86</v>
      </c>
      <c r="F34" s="39">
        <v>10</v>
      </c>
      <c r="H34" s="39">
        <v>6</v>
      </c>
    </row>
    <row r="35" spans="1:6" ht="15.75">
      <c r="A35" s="8"/>
      <c r="B35" s="27">
        <f t="shared" si="1"/>
        <v>40935</v>
      </c>
      <c r="C35" s="7"/>
      <c r="D35" s="7"/>
      <c r="E35" s="7"/>
      <c r="F35" s="39" t="s">
        <v>101</v>
      </c>
    </row>
    <row r="36" spans="1:6" ht="15.75">
      <c r="A36" s="8"/>
      <c r="B36" s="6">
        <f t="shared" si="1"/>
        <v>40936</v>
      </c>
      <c r="C36" s="7" t="s">
        <v>41</v>
      </c>
      <c r="D36" s="7" t="s">
        <v>88</v>
      </c>
      <c r="E36" s="7" t="s">
        <v>87</v>
      </c>
      <c r="F36" s="39">
        <v>10</v>
      </c>
    </row>
    <row r="37" spans="1:9" ht="15.75">
      <c r="A37" s="8" t="s">
        <v>101</v>
      </c>
      <c r="B37" s="9">
        <f t="shared" si="1"/>
        <v>40937</v>
      </c>
      <c r="C37" s="26" t="s">
        <v>46</v>
      </c>
      <c r="D37" s="26" t="s">
        <v>54</v>
      </c>
      <c r="E37" s="34" t="s">
        <v>90</v>
      </c>
      <c r="F37" s="39">
        <v>23</v>
      </c>
      <c r="G37" s="39">
        <f>SUM(F31:F37)</f>
        <v>68</v>
      </c>
      <c r="H37" s="39">
        <v>9</v>
      </c>
      <c r="I37">
        <v>19</v>
      </c>
    </row>
    <row r="38" spans="1:6" ht="15.75">
      <c r="A38" s="8" t="s">
        <v>1</v>
      </c>
      <c r="B38" s="9">
        <f t="shared" si="1"/>
        <v>40938</v>
      </c>
      <c r="C38" s="7" t="s">
        <v>43</v>
      </c>
      <c r="D38" s="7" t="s">
        <v>75</v>
      </c>
      <c r="E38" s="7" t="s">
        <v>91</v>
      </c>
      <c r="F38" s="39">
        <v>7</v>
      </c>
    </row>
    <row r="39" spans="1:6" ht="15.75">
      <c r="A39" s="8"/>
      <c r="B39" s="6">
        <f t="shared" si="1"/>
        <v>40939</v>
      </c>
      <c r="E39" s="7"/>
      <c r="F39" s="39" t="s">
        <v>101</v>
      </c>
    </row>
    <row r="40" spans="1:10" ht="15.75">
      <c r="A40" s="8"/>
      <c r="B40" s="6">
        <f t="shared" si="1"/>
        <v>40940</v>
      </c>
      <c r="C40" s="7" t="s">
        <v>21</v>
      </c>
      <c r="D40" s="7" t="s">
        <v>58</v>
      </c>
      <c r="E40" s="35" t="s">
        <v>92</v>
      </c>
      <c r="F40" s="39">
        <v>8</v>
      </c>
      <c r="J40" s="39">
        <v>4000</v>
      </c>
    </row>
    <row r="41" spans="1:6" ht="15.75">
      <c r="A41" s="8"/>
      <c r="B41" s="6">
        <f t="shared" si="1"/>
        <v>40941</v>
      </c>
      <c r="C41" s="7"/>
      <c r="D41" s="7" t="s">
        <v>77</v>
      </c>
      <c r="E41" s="7" t="s">
        <v>96</v>
      </c>
      <c r="F41" s="39">
        <v>10</v>
      </c>
    </row>
    <row r="42" spans="1:8" ht="15.75">
      <c r="A42" s="8"/>
      <c r="B42" s="6">
        <f t="shared" si="1"/>
        <v>40942</v>
      </c>
      <c r="C42" s="7" t="s">
        <v>40</v>
      </c>
      <c r="D42" s="33" t="s">
        <v>89</v>
      </c>
      <c r="E42" s="7" t="s">
        <v>94</v>
      </c>
      <c r="F42" s="39">
        <v>12</v>
      </c>
      <c r="H42" s="39">
        <v>9</v>
      </c>
    </row>
    <row r="43" spans="1:6" ht="15.75">
      <c r="A43" s="8"/>
      <c r="B43" s="6">
        <f t="shared" si="1"/>
        <v>40943</v>
      </c>
      <c r="C43" s="7" t="s">
        <v>43</v>
      </c>
      <c r="D43" s="7" t="s">
        <v>76</v>
      </c>
      <c r="E43" s="7" t="s">
        <v>95</v>
      </c>
      <c r="F43" s="39">
        <v>7</v>
      </c>
    </row>
    <row r="44" spans="1:9" ht="15.75">
      <c r="A44" s="8" t="s">
        <v>101</v>
      </c>
      <c r="B44" s="9">
        <f t="shared" si="1"/>
        <v>40944</v>
      </c>
      <c r="C44" s="26" t="s">
        <v>46</v>
      </c>
      <c r="D44" s="26" t="s">
        <v>53</v>
      </c>
      <c r="E44" s="34" t="s">
        <v>98</v>
      </c>
      <c r="F44" s="39">
        <v>25</v>
      </c>
      <c r="G44" s="39">
        <f>SUM(F38:F44)</f>
        <v>69</v>
      </c>
      <c r="H44" s="39">
        <v>9</v>
      </c>
      <c r="I44">
        <v>18</v>
      </c>
    </row>
    <row r="45" spans="1:5" ht="15.75">
      <c r="A45" s="8" t="s">
        <v>2</v>
      </c>
      <c r="B45" s="9">
        <f t="shared" si="1"/>
        <v>40945</v>
      </c>
      <c r="C45" s="7"/>
      <c r="D45" s="7"/>
      <c r="E45" s="7"/>
    </row>
    <row r="46" spans="1:10" ht="15.75">
      <c r="A46" s="8"/>
      <c r="B46" s="6">
        <f t="shared" si="1"/>
        <v>40946</v>
      </c>
      <c r="C46" s="7"/>
      <c r="D46" s="7" t="s">
        <v>100</v>
      </c>
      <c r="E46" s="40" t="s">
        <v>106</v>
      </c>
      <c r="F46" s="39">
        <v>8</v>
      </c>
      <c r="J46" s="39">
        <v>4000</v>
      </c>
    </row>
    <row r="47" spans="1:6" ht="15.75">
      <c r="A47" s="8"/>
      <c r="B47" s="6">
        <f t="shared" si="1"/>
        <v>40947</v>
      </c>
      <c r="C47" s="7"/>
      <c r="D47" s="7" t="s">
        <v>97</v>
      </c>
      <c r="E47" s="7" t="s">
        <v>107</v>
      </c>
      <c r="F47" s="39">
        <v>8</v>
      </c>
    </row>
    <row r="48" spans="1:8" ht="15.75">
      <c r="A48" s="8"/>
      <c r="B48" s="6">
        <f t="shared" si="1"/>
        <v>40948</v>
      </c>
      <c r="C48" s="7"/>
      <c r="D48" s="33" t="s">
        <v>108</v>
      </c>
      <c r="E48" s="7" t="s">
        <v>109</v>
      </c>
      <c r="F48" s="39">
        <v>13</v>
      </c>
      <c r="H48" s="39">
        <v>9</v>
      </c>
    </row>
    <row r="49" spans="1:5" ht="15.75">
      <c r="A49" s="8"/>
      <c r="B49" s="6">
        <f t="shared" si="1"/>
        <v>40949</v>
      </c>
      <c r="C49" s="7"/>
      <c r="D49" s="7"/>
      <c r="E49" s="7"/>
    </row>
    <row r="50" spans="1:6" ht="15.75">
      <c r="A50" s="8"/>
      <c r="B50" s="6">
        <f t="shared" si="1"/>
        <v>40950</v>
      </c>
      <c r="C50" s="7"/>
      <c r="D50" s="7" t="s">
        <v>111</v>
      </c>
      <c r="E50" s="7" t="s">
        <v>110</v>
      </c>
      <c r="F50" s="39">
        <v>11</v>
      </c>
    </row>
    <row r="51" spans="1:7" ht="15.75">
      <c r="A51" s="8"/>
      <c r="B51" s="38">
        <f t="shared" si="1"/>
        <v>40951</v>
      </c>
      <c r="C51" s="26" t="s">
        <v>46</v>
      </c>
      <c r="D51" s="26" t="s">
        <v>99</v>
      </c>
      <c r="E51" s="34" t="s">
        <v>112</v>
      </c>
      <c r="F51" s="39">
        <v>25</v>
      </c>
      <c r="G51" s="39">
        <f>SUM(F45:F51)</f>
        <v>65</v>
      </c>
    </row>
    <row r="52" spans="1:5" ht="15.75">
      <c r="A52" s="8" t="s">
        <v>3</v>
      </c>
      <c r="B52" s="9">
        <f t="shared" si="1"/>
        <v>40952</v>
      </c>
      <c r="C52" s="7"/>
      <c r="E52" s="7"/>
    </row>
    <row r="53" spans="1:6" ht="15.75">
      <c r="A53" s="8"/>
      <c r="B53" s="6">
        <f t="shared" si="1"/>
        <v>40953</v>
      </c>
      <c r="C53" s="7"/>
      <c r="D53" s="7" t="s">
        <v>113</v>
      </c>
      <c r="E53" s="7" t="s">
        <v>115</v>
      </c>
      <c r="F53" s="39">
        <v>9</v>
      </c>
    </row>
    <row r="54" spans="1:6" ht="15.75">
      <c r="A54" s="8"/>
      <c r="B54" s="6">
        <f t="shared" si="1"/>
        <v>40954</v>
      </c>
      <c r="C54" s="7"/>
      <c r="D54" s="7" t="s">
        <v>50</v>
      </c>
      <c r="E54" s="7" t="s">
        <v>116</v>
      </c>
      <c r="F54" s="39">
        <v>7</v>
      </c>
    </row>
    <row r="55" spans="1:5" ht="15.75">
      <c r="A55" s="8"/>
      <c r="B55" s="6">
        <f t="shared" si="1"/>
        <v>40955</v>
      </c>
      <c r="C55" s="7"/>
      <c r="D55" s="7" t="s">
        <v>101</v>
      </c>
      <c r="E55" s="7"/>
    </row>
    <row r="56" spans="1:6" ht="15.75">
      <c r="A56" s="8"/>
      <c r="B56" s="6">
        <f t="shared" si="1"/>
        <v>40956</v>
      </c>
      <c r="C56" s="7"/>
      <c r="D56" s="33" t="s">
        <v>108</v>
      </c>
      <c r="E56" s="7" t="s">
        <v>117</v>
      </c>
      <c r="F56" s="39">
        <v>12</v>
      </c>
    </row>
    <row r="57" spans="1:5" ht="15.75">
      <c r="A57" s="8"/>
      <c r="B57" s="6">
        <f t="shared" si="1"/>
        <v>40957</v>
      </c>
      <c r="C57" s="7"/>
      <c r="D57" s="7" t="s">
        <v>114</v>
      </c>
      <c r="E57" s="7"/>
    </row>
    <row r="58" spans="1:7" ht="15.75">
      <c r="A58" s="8"/>
      <c r="B58" s="9">
        <f t="shared" si="1"/>
        <v>40958</v>
      </c>
      <c r="C58" s="26" t="s">
        <v>46</v>
      </c>
      <c r="D58" s="26" t="s">
        <v>55</v>
      </c>
      <c r="E58" s="42" t="s">
        <v>118</v>
      </c>
      <c r="F58" s="39">
        <v>28</v>
      </c>
      <c r="G58" s="39">
        <f>SUM(F52:F58)</f>
        <v>56</v>
      </c>
    </row>
    <row r="59" spans="2:5" ht="18.75">
      <c r="B59" s="3" t="s">
        <v>12</v>
      </c>
      <c r="C59" s="4" t="s">
        <v>13</v>
      </c>
      <c r="D59" s="1" t="s">
        <v>14</v>
      </c>
      <c r="E59" s="4" t="s">
        <v>15</v>
      </c>
    </row>
    <row r="60" spans="1:5" ht="15.75">
      <c r="A60" s="8" t="s">
        <v>4</v>
      </c>
      <c r="B60" s="9">
        <f>B58+1</f>
        <v>40959</v>
      </c>
      <c r="C60" s="7"/>
      <c r="D60" s="7"/>
      <c r="E60" s="7"/>
    </row>
    <row r="61" spans="1:6" ht="15.75">
      <c r="A61" s="8"/>
      <c r="B61" s="6">
        <f t="shared" si="1"/>
        <v>40960</v>
      </c>
      <c r="C61" s="7"/>
      <c r="D61" s="7" t="s">
        <v>127</v>
      </c>
      <c r="E61" s="7" t="s">
        <v>106</v>
      </c>
      <c r="F61" s="39">
        <v>8</v>
      </c>
    </row>
    <row r="62" spans="1:6" ht="15.75">
      <c r="A62" s="8"/>
      <c r="B62" s="6">
        <f t="shared" si="1"/>
        <v>40961</v>
      </c>
      <c r="C62" s="7"/>
      <c r="D62" s="7" t="s">
        <v>119</v>
      </c>
      <c r="E62" s="7" t="s">
        <v>128</v>
      </c>
      <c r="F62" s="39">
        <v>8</v>
      </c>
    </row>
    <row r="63" spans="1:6" ht="15.75">
      <c r="A63" s="8"/>
      <c r="B63" s="6">
        <f t="shared" si="1"/>
        <v>40962</v>
      </c>
      <c r="C63" s="7"/>
      <c r="D63" s="33" t="s">
        <v>108</v>
      </c>
      <c r="E63" s="7" t="s">
        <v>129</v>
      </c>
      <c r="F63" s="39">
        <v>12</v>
      </c>
    </row>
    <row r="64" spans="1:5" ht="15.75">
      <c r="A64" s="8"/>
      <c r="B64" s="6">
        <f t="shared" si="1"/>
        <v>40963</v>
      </c>
      <c r="C64" s="7"/>
      <c r="D64" s="7" t="s">
        <v>121</v>
      </c>
      <c r="E64" s="7"/>
    </row>
    <row r="65" spans="1:6" ht="15.75">
      <c r="A65" s="8"/>
      <c r="B65" s="6">
        <f t="shared" si="1"/>
        <v>40964</v>
      </c>
      <c r="C65" s="26" t="s">
        <v>46</v>
      </c>
      <c r="D65" s="26" t="s">
        <v>55</v>
      </c>
      <c r="E65" s="46" t="s">
        <v>130</v>
      </c>
      <c r="F65" s="39">
        <v>30</v>
      </c>
    </row>
    <row r="66" spans="1:7" ht="15.75">
      <c r="A66" s="8"/>
      <c r="B66" s="9">
        <f t="shared" si="1"/>
        <v>40965</v>
      </c>
      <c r="E66" s="31"/>
      <c r="G66" s="39">
        <f>SUM(F60:F66)</f>
        <v>58</v>
      </c>
    </row>
    <row r="67" spans="1:5" ht="15.75">
      <c r="A67" s="8" t="s">
        <v>5</v>
      </c>
      <c r="B67" s="9">
        <f t="shared" si="1"/>
        <v>40966</v>
      </c>
      <c r="C67" s="7"/>
      <c r="D67" s="47" t="s">
        <v>101</v>
      </c>
      <c r="E67" s="31"/>
    </row>
    <row r="68" spans="1:5" ht="15.75">
      <c r="A68" s="8"/>
      <c r="B68" s="6">
        <f t="shared" si="1"/>
        <v>40967</v>
      </c>
      <c r="C68" s="7"/>
      <c r="D68" s="47" t="s">
        <v>101</v>
      </c>
      <c r="E68" s="31"/>
    </row>
    <row r="69" spans="1:5" ht="15.75">
      <c r="A69" s="8"/>
      <c r="B69" s="6">
        <f t="shared" si="1"/>
        <v>40968</v>
      </c>
      <c r="C69" s="7"/>
      <c r="D69" s="47" t="s">
        <v>101</v>
      </c>
      <c r="E69" s="31"/>
    </row>
    <row r="70" spans="1:6" ht="15.75">
      <c r="A70" s="8"/>
      <c r="B70" s="6">
        <f t="shared" si="1"/>
        <v>40969</v>
      </c>
      <c r="C70" s="7"/>
      <c r="D70" s="7" t="s">
        <v>120</v>
      </c>
      <c r="E70" s="7" t="s">
        <v>131</v>
      </c>
      <c r="F70" s="39">
        <v>14</v>
      </c>
    </row>
    <row r="71" spans="1:6" ht="15.75">
      <c r="A71" s="8"/>
      <c r="B71" s="6">
        <f t="shared" si="1"/>
        <v>40970</v>
      </c>
      <c r="C71" s="7"/>
      <c r="D71" s="7" t="s">
        <v>132</v>
      </c>
      <c r="E71" s="7" t="s">
        <v>133</v>
      </c>
      <c r="F71" s="39">
        <v>13</v>
      </c>
    </row>
    <row r="72" spans="1:6" ht="15.75">
      <c r="A72" s="8"/>
      <c r="B72" s="6">
        <f t="shared" si="1"/>
        <v>40971</v>
      </c>
      <c r="C72" s="7"/>
      <c r="D72" s="7" t="s">
        <v>113</v>
      </c>
      <c r="E72" s="7" t="s">
        <v>134</v>
      </c>
      <c r="F72" s="39">
        <v>7</v>
      </c>
    </row>
    <row r="73" spans="1:7" ht="15.75">
      <c r="A73" s="8"/>
      <c r="B73" s="9">
        <f t="shared" si="1"/>
        <v>40972</v>
      </c>
      <c r="C73" s="26" t="s">
        <v>46</v>
      </c>
      <c r="D73" s="26" t="s">
        <v>55</v>
      </c>
      <c r="E73" s="48" t="s">
        <v>135</v>
      </c>
      <c r="F73" s="39">
        <v>31</v>
      </c>
      <c r="G73" s="39">
        <f>SUM(F67:F73)</f>
        <v>65</v>
      </c>
    </row>
    <row r="74" spans="1:5" ht="15.75">
      <c r="A74" s="8" t="s">
        <v>6</v>
      </c>
      <c r="B74" s="9">
        <f t="shared" si="1"/>
        <v>40973</v>
      </c>
      <c r="E74" s="7"/>
    </row>
    <row r="75" spans="1:6" ht="15.75">
      <c r="A75" s="8"/>
      <c r="B75" s="6">
        <f t="shared" si="1"/>
        <v>40974</v>
      </c>
      <c r="C75" s="7"/>
      <c r="D75" s="7" t="s">
        <v>58</v>
      </c>
      <c r="E75" s="7" t="s">
        <v>136</v>
      </c>
      <c r="F75" s="39">
        <v>9</v>
      </c>
    </row>
    <row r="76" spans="1:6" ht="15.75">
      <c r="A76" s="8"/>
      <c r="B76" s="6">
        <f t="shared" si="1"/>
        <v>40975</v>
      </c>
      <c r="C76" s="7"/>
      <c r="D76" s="7"/>
      <c r="E76" s="7" t="s">
        <v>137</v>
      </c>
      <c r="F76" s="39">
        <v>6</v>
      </c>
    </row>
    <row r="77" spans="1:6" ht="15.75">
      <c r="A77" s="8"/>
      <c r="B77" s="6">
        <f t="shared" si="1"/>
        <v>40976</v>
      </c>
      <c r="C77" s="7"/>
      <c r="D77" s="33" t="s">
        <v>108</v>
      </c>
      <c r="E77" s="7" t="s">
        <v>138</v>
      </c>
      <c r="F77" s="39">
        <v>11</v>
      </c>
    </row>
    <row r="78" spans="1:5" ht="15.75">
      <c r="A78" s="8"/>
      <c r="B78" s="6">
        <f t="shared" si="1"/>
        <v>40977</v>
      </c>
      <c r="C78" s="7"/>
      <c r="D78" s="7"/>
      <c r="E78" s="7"/>
    </row>
    <row r="79" spans="1:6" ht="15.75">
      <c r="A79" s="8"/>
      <c r="B79" s="6">
        <f t="shared" si="1"/>
        <v>40978</v>
      </c>
      <c r="C79" s="7"/>
      <c r="D79" s="7" t="s">
        <v>139</v>
      </c>
      <c r="E79" s="7" t="s">
        <v>140</v>
      </c>
      <c r="F79" s="39">
        <v>10</v>
      </c>
    </row>
    <row r="80" spans="1:7" ht="15.75">
      <c r="A80" s="8"/>
      <c r="B80" s="45">
        <f t="shared" si="1"/>
        <v>40979</v>
      </c>
      <c r="C80" s="26" t="s">
        <v>46</v>
      </c>
      <c r="D80" s="26" t="s">
        <v>122</v>
      </c>
      <c r="E80" s="48" t="s">
        <v>141</v>
      </c>
      <c r="F80" s="39">
        <v>27</v>
      </c>
      <c r="G80" s="39">
        <f>SUM(F74:F80)</f>
        <v>63</v>
      </c>
    </row>
    <row r="81" spans="1:6" ht="15.75">
      <c r="A81" s="8" t="s">
        <v>7</v>
      </c>
      <c r="B81" s="9">
        <f t="shared" si="1"/>
        <v>40980</v>
      </c>
      <c r="D81" s="7"/>
      <c r="E81" s="7" t="s">
        <v>142</v>
      </c>
      <c r="F81" s="39">
        <v>6</v>
      </c>
    </row>
    <row r="82" spans="1:6" ht="15.75">
      <c r="A82" s="8"/>
      <c r="B82" s="6">
        <f t="shared" si="1"/>
        <v>40981</v>
      </c>
      <c r="C82" s="7"/>
      <c r="D82" s="7" t="s">
        <v>143</v>
      </c>
      <c r="E82" s="7" t="s">
        <v>144</v>
      </c>
      <c r="F82" s="39">
        <v>13</v>
      </c>
    </row>
    <row r="83" spans="1:6" ht="15.75">
      <c r="A83" s="8"/>
      <c r="B83" s="6">
        <f t="shared" si="1"/>
        <v>40982</v>
      </c>
      <c r="C83" s="7"/>
      <c r="D83" s="7"/>
      <c r="E83" s="7" t="s">
        <v>145</v>
      </c>
      <c r="F83" s="39">
        <v>5</v>
      </c>
    </row>
    <row r="84" spans="1:6" ht="15.75">
      <c r="A84" s="8"/>
      <c r="B84" s="6">
        <f t="shared" si="1"/>
        <v>40983</v>
      </c>
      <c r="C84" s="7"/>
      <c r="D84" s="33" t="s">
        <v>108</v>
      </c>
      <c r="E84" s="7" t="s">
        <v>146</v>
      </c>
      <c r="F84" s="39">
        <v>12</v>
      </c>
    </row>
    <row r="85" spans="1:5" ht="15.75">
      <c r="A85" s="8"/>
      <c r="B85" s="6">
        <f t="shared" si="1"/>
        <v>40984</v>
      </c>
      <c r="C85" s="7"/>
      <c r="D85" s="7"/>
      <c r="E85" s="7"/>
    </row>
    <row r="86" spans="1:6" ht="15.75">
      <c r="A86" s="8"/>
      <c r="B86" s="6">
        <f t="shared" si="1"/>
        <v>40985</v>
      </c>
      <c r="C86" s="49" t="s">
        <v>46</v>
      </c>
      <c r="D86" s="26" t="s">
        <v>122</v>
      </c>
      <c r="E86" s="48" t="s">
        <v>148</v>
      </c>
      <c r="F86" s="39">
        <v>30</v>
      </c>
    </row>
    <row r="87" spans="1:7" ht="15.75">
      <c r="A87" s="8"/>
      <c r="B87" s="9">
        <f t="shared" si="1"/>
        <v>40986</v>
      </c>
      <c r="C87" s="26"/>
      <c r="D87" s="47" t="s">
        <v>101</v>
      </c>
      <c r="E87" s="7"/>
      <c r="G87" s="39">
        <f>SUM(F81:F86)</f>
        <v>66</v>
      </c>
    </row>
    <row r="88" spans="2:5" ht="18.75">
      <c r="B88" s="3" t="s">
        <v>12</v>
      </c>
      <c r="C88" s="4" t="s">
        <v>13</v>
      </c>
      <c r="D88" s="1" t="s">
        <v>14</v>
      </c>
      <c r="E88" s="4" t="s">
        <v>15</v>
      </c>
    </row>
    <row r="89" spans="1:5" ht="15.75">
      <c r="A89" s="8" t="s">
        <v>8</v>
      </c>
      <c r="B89" s="9">
        <f>B87+1</f>
        <v>40987</v>
      </c>
      <c r="C89" s="7"/>
      <c r="D89" s="47" t="s">
        <v>101</v>
      </c>
      <c r="E89" s="7"/>
    </row>
    <row r="90" spans="1:6" ht="15.75">
      <c r="A90" s="8"/>
      <c r="B90" s="6">
        <f t="shared" si="1"/>
        <v>40988</v>
      </c>
      <c r="C90" s="7"/>
      <c r="D90" s="7" t="s">
        <v>113</v>
      </c>
      <c r="E90" s="7" t="s">
        <v>134</v>
      </c>
      <c r="F90" s="39">
        <v>7</v>
      </c>
    </row>
    <row r="91" spans="1:6" ht="15.75">
      <c r="A91" s="8"/>
      <c r="B91" s="6">
        <f t="shared" si="1"/>
        <v>40989</v>
      </c>
      <c r="C91" s="7"/>
      <c r="D91" s="7" t="s">
        <v>149</v>
      </c>
      <c r="E91" s="7" t="s">
        <v>150</v>
      </c>
      <c r="F91" s="39">
        <v>9</v>
      </c>
    </row>
    <row r="92" spans="1:6" ht="15.75">
      <c r="A92" s="8"/>
      <c r="B92" s="6">
        <f t="shared" si="1"/>
        <v>40990</v>
      </c>
      <c r="C92" s="7"/>
      <c r="D92" s="47" t="s">
        <v>152</v>
      </c>
      <c r="E92" s="7" t="s">
        <v>151</v>
      </c>
      <c r="F92" s="39">
        <v>7</v>
      </c>
    </row>
    <row r="93" spans="1:5" ht="15.75">
      <c r="A93" s="8"/>
      <c r="B93" s="6">
        <f t="shared" si="1"/>
        <v>40991</v>
      </c>
      <c r="C93" s="7"/>
      <c r="D93" s="47" t="s">
        <v>101</v>
      </c>
      <c r="E93" s="7"/>
    </row>
    <row r="94" spans="1:5" ht="15.75">
      <c r="A94" s="8"/>
      <c r="B94" s="6">
        <f t="shared" si="1"/>
        <v>40992</v>
      </c>
      <c r="C94" s="7"/>
      <c r="D94" s="47" t="s">
        <v>101</v>
      </c>
      <c r="E94" s="7"/>
    </row>
    <row r="95" spans="1:7" ht="15.75">
      <c r="A95" s="8"/>
      <c r="B95" s="43">
        <f t="shared" si="1"/>
        <v>40993</v>
      </c>
      <c r="C95" s="44" t="s">
        <v>153</v>
      </c>
      <c r="D95" s="44" t="s">
        <v>154</v>
      </c>
      <c r="E95" s="7" t="s">
        <v>155</v>
      </c>
      <c r="F95" s="39">
        <v>24</v>
      </c>
      <c r="G95" s="39">
        <f>SUM(F89:F95)</f>
        <v>47</v>
      </c>
    </row>
    <row r="96" spans="1:5" ht="15.75">
      <c r="A96" s="8" t="s">
        <v>9</v>
      </c>
      <c r="B96" s="9">
        <f aca="true" t="shared" si="2" ref="B96:B116">B95+1</f>
        <v>40994</v>
      </c>
      <c r="C96" s="7"/>
      <c r="D96" s="47" t="s">
        <v>101</v>
      </c>
      <c r="E96" s="7"/>
    </row>
    <row r="97" spans="1:6" ht="15.75">
      <c r="A97" s="8"/>
      <c r="B97" s="6">
        <f t="shared" si="2"/>
        <v>40995</v>
      </c>
      <c r="C97" s="7"/>
      <c r="D97" s="7" t="s">
        <v>97</v>
      </c>
      <c r="E97" s="7" t="s">
        <v>81</v>
      </c>
      <c r="F97" s="39">
        <v>7</v>
      </c>
    </row>
    <row r="98" spans="1:5" ht="15.75">
      <c r="A98" s="8"/>
      <c r="B98" s="6">
        <f t="shared" si="2"/>
        <v>40996</v>
      </c>
      <c r="C98" s="7"/>
      <c r="D98" s="47" t="s">
        <v>101</v>
      </c>
      <c r="E98" s="7"/>
    </row>
    <row r="99" spans="1:6" ht="15.75">
      <c r="A99" s="8"/>
      <c r="B99" s="6">
        <f t="shared" si="2"/>
        <v>40997</v>
      </c>
      <c r="C99" s="7"/>
      <c r="D99" s="7" t="s">
        <v>156</v>
      </c>
      <c r="E99" s="7" t="s">
        <v>157</v>
      </c>
      <c r="F99" s="39">
        <v>10</v>
      </c>
    </row>
    <row r="100" spans="1:6" ht="15.75">
      <c r="A100" s="8"/>
      <c r="B100" s="6">
        <f t="shared" si="2"/>
        <v>40998</v>
      </c>
      <c r="C100" s="7"/>
      <c r="D100" s="33" t="s">
        <v>76</v>
      </c>
      <c r="E100" s="7" t="s">
        <v>80</v>
      </c>
      <c r="F100" s="39">
        <v>8</v>
      </c>
    </row>
    <row r="101" spans="1:5" ht="15.75">
      <c r="A101" s="8"/>
      <c r="B101" s="6">
        <f t="shared" si="2"/>
        <v>40999</v>
      </c>
      <c r="C101" s="7"/>
      <c r="D101" s="7"/>
      <c r="E101" s="7"/>
    </row>
    <row r="102" spans="1:7" ht="15.75">
      <c r="A102" s="8"/>
      <c r="B102" s="9">
        <f t="shared" si="2"/>
        <v>41000</v>
      </c>
      <c r="C102" s="26" t="s">
        <v>46</v>
      </c>
      <c r="D102" s="26" t="s">
        <v>56</v>
      </c>
      <c r="E102" s="7"/>
      <c r="G102" s="39">
        <f>SUM(F96:F102)</f>
        <v>25</v>
      </c>
    </row>
    <row r="103" spans="1:5" ht="15.75">
      <c r="A103" s="8" t="s">
        <v>10</v>
      </c>
      <c r="B103" s="9">
        <f t="shared" si="2"/>
        <v>41001</v>
      </c>
      <c r="C103" s="7"/>
      <c r="D103" s="7" t="s">
        <v>123</v>
      </c>
      <c r="E103" s="7"/>
    </row>
    <row r="104" spans="1:5" ht="15.75">
      <c r="A104" s="8"/>
      <c r="B104" s="6">
        <f t="shared" si="2"/>
        <v>41002</v>
      </c>
      <c r="C104" s="7"/>
      <c r="E104" s="7"/>
    </row>
    <row r="105" spans="1:5" ht="15.75">
      <c r="A105" s="8"/>
      <c r="B105" s="6">
        <f t="shared" si="2"/>
        <v>41003</v>
      </c>
      <c r="C105" s="7"/>
      <c r="D105" s="7" t="s">
        <v>124</v>
      </c>
      <c r="E105" s="7"/>
    </row>
    <row r="106" spans="1:5" ht="15.75">
      <c r="A106" s="8"/>
      <c r="B106" s="6">
        <f t="shared" si="2"/>
        <v>41004</v>
      </c>
      <c r="C106" s="7"/>
      <c r="D106" s="7"/>
      <c r="E106" s="7"/>
    </row>
    <row r="107" spans="1:6" ht="15.75">
      <c r="A107" s="8"/>
      <c r="B107" s="6">
        <f t="shared" si="2"/>
        <v>41005</v>
      </c>
      <c r="C107" s="7"/>
      <c r="D107" s="7" t="s">
        <v>97</v>
      </c>
      <c r="E107" s="7" t="s">
        <v>158</v>
      </c>
      <c r="F107" s="39">
        <v>10</v>
      </c>
    </row>
    <row r="108" spans="1:5" ht="15.75">
      <c r="A108" s="8"/>
      <c r="B108" s="6">
        <f t="shared" si="2"/>
        <v>41006</v>
      </c>
      <c r="C108" s="7"/>
      <c r="D108" s="7"/>
      <c r="E108" s="7"/>
    </row>
    <row r="109" spans="1:7" ht="15.75">
      <c r="A109" s="8"/>
      <c r="B109" s="9">
        <f t="shared" si="2"/>
        <v>41007</v>
      </c>
      <c r="C109" s="26" t="s">
        <v>46</v>
      </c>
      <c r="D109" s="26" t="s">
        <v>57</v>
      </c>
      <c r="E109" s="7"/>
      <c r="G109" s="39">
        <f>SUM(F103:F109)</f>
        <v>10</v>
      </c>
    </row>
    <row r="110" spans="1:5" ht="15.75">
      <c r="A110" s="8" t="s">
        <v>11</v>
      </c>
      <c r="B110" s="9">
        <f t="shared" si="2"/>
        <v>41008</v>
      </c>
      <c r="C110" s="7"/>
      <c r="D110" s="7"/>
      <c r="E110" s="7"/>
    </row>
    <row r="111" spans="1:5" ht="15.75">
      <c r="A111" s="8"/>
      <c r="B111" s="6">
        <f t="shared" si="2"/>
        <v>41009</v>
      </c>
      <c r="C111" s="7"/>
      <c r="D111" s="7"/>
      <c r="E111" s="7"/>
    </row>
    <row r="112" spans="1:5" ht="15.75">
      <c r="A112" s="8"/>
      <c r="B112" s="6">
        <f t="shared" si="2"/>
        <v>41010</v>
      </c>
      <c r="C112" s="7"/>
      <c r="D112" s="7" t="s">
        <v>125</v>
      </c>
      <c r="E112" s="7"/>
    </row>
    <row r="113" spans="1:5" ht="15.75">
      <c r="A113" s="8"/>
      <c r="B113" s="6">
        <f t="shared" si="2"/>
        <v>41011</v>
      </c>
      <c r="C113" s="7"/>
      <c r="D113" s="7"/>
      <c r="E113" s="7"/>
    </row>
    <row r="114" spans="1:5" ht="15.75">
      <c r="A114" s="8"/>
      <c r="B114" s="6">
        <f t="shared" si="2"/>
        <v>41012</v>
      </c>
      <c r="C114" s="7"/>
      <c r="D114" s="7" t="s">
        <v>126</v>
      </c>
      <c r="E114" s="7"/>
    </row>
    <row r="115" spans="1:5" ht="15.75">
      <c r="A115" s="8"/>
      <c r="B115" s="6">
        <f t="shared" si="2"/>
        <v>41013</v>
      </c>
      <c r="C115" s="7"/>
      <c r="D115" s="7"/>
      <c r="E115" s="7"/>
    </row>
    <row r="116" spans="1:7" ht="18.75">
      <c r="A116" s="8"/>
      <c r="B116" s="29">
        <f t="shared" si="2"/>
        <v>41014</v>
      </c>
      <c r="C116" s="25"/>
      <c r="D116" s="30" t="s">
        <v>17</v>
      </c>
      <c r="E116" s="7"/>
      <c r="G116" s="39">
        <f>SUM(F110:F116)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rowBreaks count="3" manualBreakCount="3">
    <brk id="29" max="255" man="1"/>
    <brk id="58" max="255" man="1"/>
    <brk id="8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2012-02-05T12:44:58Z</cp:lastPrinted>
  <dcterms:created xsi:type="dcterms:W3CDTF">2012-01-20T14:50:21Z</dcterms:created>
  <dcterms:modified xsi:type="dcterms:W3CDTF">2012-04-06T17:54:41Z</dcterms:modified>
  <cp:category/>
  <cp:version/>
  <cp:contentType/>
  <cp:contentStatus/>
</cp:coreProperties>
</file>